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endidikan Pemuda dan Olahraga\"/>
    </mc:Choice>
  </mc:AlternateContent>
  <xr:revisionPtr revIDLastSave="0" documentId="8_{2CCDDB7D-8877-40D1-ACEC-B187E164FB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4.1.2" sheetId="2" r:id="rId1"/>
  </sheets>
  <calcPr calcId="191029"/>
  <extLst>
    <ext uri="GoogleSheetsCustomDataVersion2">
      <go:sheetsCustomData xmlns:go="http://customooxmlschemas.google.com/" r:id="rId27" roundtripDataChecksum="QXy9/NwoTptpdInp+MC9ho6qLTT+UKV6oKIoOgpr3pg="/>
    </ext>
  </extLst>
</workbook>
</file>

<file path=xl/calcChain.xml><?xml version="1.0" encoding="utf-8"?>
<calcChain xmlns="http://schemas.openxmlformats.org/spreadsheetml/2006/main">
  <c r="AH23" i="2" l="1"/>
  <c r="AI23" i="2" s="1"/>
  <c r="AG23" i="2"/>
  <c r="AF23" i="2"/>
  <c r="Y23" i="2"/>
  <c r="Z23" i="2" s="1"/>
  <c r="X23" i="2"/>
  <c r="W23" i="2"/>
  <c r="P23" i="2"/>
  <c r="O23" i="2"/>
  <c r="N23" i="2"/>
  <c r="G23" i="2"/>
  <c r="F23" i="2"/>
  <c r="E23" i="2"/>
  <c r="AI21" i="2"/>
  <c r="Z21" i="2"/>
  <c r="Q21" i="2"/>
  <c r="H21" i="2"/>
  <c r="AI20" i="2"/>
  <c r="Z20" i="2"/>
  <c r="Q20" i="2"/>
  <c r="H20" i="2"/>
  <c r="AI19" i="2"/>
  <c r="Z19" i="2"/>
  <c r="Q19" i="2"/>
  <c r="H19" i="2"/>
  <c r="AI18" i="2"/>
  <c r="Z18" i="2"/>
  <c r="Q18" i="2"/>
  <c r="H18" i="2"/>
  <c r="AI17" i="2"/>
  <c r="Z17" i="2"/>
  <c r="Q17" i="2"/>
  <c r="H17" i="2"/>
  <c r="AI16" i="2"/>
  <c r="Z16" i="2"/>
  <c r="Q16" i="2"/>
  <c r="H16" i="2"/>
  <c r="AI15" i="2"/>
  <c r="Z15" i="2"/>
  <c r="Q15" i="2"/>
  <c r="H15" i="2"/>
  <c r="AI14" i="2"/>
  <c r="Z14" i="2"/>
  <c r="Q14" i="2"/>
  <c r="H14" i="2"/>
  <c r="AI13" i="2"/>
  <c r="Z13" i="2"/>
  <c r="Q13" i="2"/>
  <c r="H13" i="2"/>
  <c r="AI12" i="2"/>
  <c r="Z12" i="2"/>
  <c r="Q12" i="2"/>
  <c r="H12" i="2"/>
  <c r="AI11" i="2"/>
  <c r="Z11" i="2"/>
  <c r="Q11" i="2"/>
  <c r="H11" i="2"/>
  <c r="AI10" i="2"/>
  <c r="Z10" i="2"/>
  <c r="Q10" i="2"/>
  <c r="H10" i="2"/>
  <c r="AI9" i="2"/>
  <c r="Z9" i="2"/>
  <c r="Q9" i="2"/>
  <c r="H9" i="2"/>
  <c r="AI8" i="2"/>
  <c r="Z8" i="2"/>
  <c r="Q8" i="2"/>
  <c r="H8" i="2"/>
  <c r="AI7" i="2"/>
  <c r="Z7" i="2"/>
  <c r="Q7" i="2"/>
  <c r="H7" i="2"/>
  <c r="Q23" i="2" l="1"/>
  <c r="H23" i="2"/>
</calcChain>
</file>

<file path=xl/sharedStrings.xml><?xml version="1.0" encoding="utf-8"?>
<sst xmlns="http://schemas.openxmlformats.org/spreadsheetml/2006/main" count="220" uniqueCount="81">
  <si>
    <t>Tabel</t>
  </si>
  <si>
    <t>Table</t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</si>
  <si>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</si>
  <si>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</si>
  <si>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</si>
  <si>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</si>
  <si>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</si>
  <si>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</si>
  <si>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</si>
  <si>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</si>
  <si>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</si>
  <si>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</si>
  <si>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</si>
  <si>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</si>
  <si>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</si>
  <si>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</si>
  <si>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</si>
  <si>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</si>
  <si>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</si>
  <si>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</si>
  <si>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</si>
  <si>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</si>
  <si>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</si>
  <si>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</si>
  <si>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</si>
  <si>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</si>
  <si>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</si>
  <si>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</si>
  <si>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</si>
  <si>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</si>
  <si>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</si>
  <si>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</si>
  <si>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</si>
  <si>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</si>
  <si>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</si>
  <si>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</si>
  <si>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</si>
  <si>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2017/2018</t>
  </si>
  <si>
    <t>2018/2019</t>
  </si>
  <si>
    <t>2019/2020</t>
  </si>
  <si>
    <t>2020/2021</t>
  </si>
  <si>
    <t>2021/2022</t>
  </si>
  <si>
    <t>2022/2023</t>
  </si>
  <si>
    <t>2023/2024</t>
  </si>
  <si>
    <t>2016/2017</t>
  </si>
  <si>
    <t>2015/2016</t>
  </si>
  <si>
    <t>2014/2015</t>
  </si>
  <si>
    <t>2011/2012</t>
  </si>
  <si>
    <t>Sumber:</t>
  </si>
  <si>
    <t>Dinas Pendidikan, Pemuda, dan Olahraga Kebupaten Wonosobo</t>
  </si>
  <si>
    <t>Source:</t>
  </si>
  <si>
    <t>Educational, Youth, and Sports Service of Wonosobo Regency</t>
  </si>
  <si>
    <t>4.1.2</t>
  </si>
  <si>
    <t>Jumlah Sekolah, Murid, Guru, dan Rasio Murid-Guru Taman Kanak-Kanak (TK) Swasta Menurut Kecamatan di Kabupaten Wonosobo, 2018/2019</t>
  </si>
  <si>
    <t>Jumlah Sekolah, Murid, Guru, dan Rasio Murid-Guru Taman Kanak-Kanak (TK) Swasta Menurut Kecamatan di Kabupaten Wonosobo, 2019/2020</t>
  </si>
  <si>
    <t>Jumlah Sekolah, Murid, Guru, dan Rasio Murid-Guru Taman Kanak-Kanak (TK) Swasta Menurut Kecamatan di Kabupaten Wonosobo, 2020/2021</t>
  </si>
  <si>
    <t>Jumlah Sekolah, Murid, Guru, dan Rasio Murid-Guru Taman Kanak-Kanak (TK) Swasta Menurut Kecamatan di Kabupaten Wonosobo, 2024/2025</t>
  </si>
  <si>
    <t>Number of Schools, Pupils, Teachers, and School-Teacher Ratio of Private Kindergarden by Subdistrict in Wonosobo Regency, 2018/2019</t>
  </si>
  <si>
    <t>Number of Schools, Pupils, Teachers, and School-Teacher Ratio of Private Kindergarden by Subdistrict in Wonosobo Regency, 2019/2020</t>
  </si>
  <si>
    <t>Number of Schools, Pupils, Teachers, and School-Teacher Ratio of Private Kindergarden by Subdistrict in Wonosobo Regency, 2020/2021</t>
  </si>
  <si>
    <t>Number of Schools, Pupils, Teachers, and School-Teacher Ratio of Private Kindergarden by Subdistrict in Wonosobo Regency, 2024/2025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</si>
  <si>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</si>
  <si>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</si>
  <si>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</si>
  <si>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</si>
  <si>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 xml:space="preserve">Rasio Murid- Guru                    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</si>
  <si>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</si>
  <si>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</si>
  <si>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</si>
  <si>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</si>
  <si>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 xml:space="preserve">Rasio Murid- Guru                    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</si>
  <si>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</si>
  <si>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</si>
  <si>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</si>
  <si>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</si>
  <si>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 xml:space="preserve">Rasio Murid- Guru                    </t>
    </r>
    <r>
      <rPr>
        <b/>
        <i/>
        <sz val="9"/>
        <color theme="0"/>
        <rFont val="Calibri"/>
      </rPr>
      <t>Pupil- Teacher Ratio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</si>
  <si>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</si>
  <si>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Sekolah </t>
    </r>
    <r>
      <rPr>
        <b/>
        <i/>
        <sz val="9"/>
        <color theme="0"/>
        <rFont val="Calibri"/>
      </rPr>
      <t>Schools</t>
    </r>
  </si>
  <si>
    <r>
      <rPr>
        <b/>
        <sz val="9"/>
        <color theme="0"/>
        <rFont val="Calibri"/>
      </rPr>
      <t xml:space="preserve">Murid              </t>
    </r>
    <r>
      <rPr>
        <b/>
        <i/>
        <sz val="9"/>
        <color theme="0"/>
        <rFont val="Calibri"/>
      </rPr>
      <t>Pupils</t>
    </r>
  </si>
  <si>
    <r>
      <rPr>
        <b/>
        <sz val="9"/>
        <color theme="0"/>
        <rFont val="Calibri"/>
      </rPr>
      <t xml:space="preserve">Guru                </t>
    </r>
    <r>
      <rPr>
        <b/>
        <i/>
        <sz val="9"/>
        <color theme="0"/>
        <rFont val="Calibri"/>
      </rPr>
      <t>Teachers</t>
    </r>
  </si>
  <si>
    <r>
      <rPr>
        <b/>
        <sz val="9"/>
        <color theme="0"/>
        <rFont val="Calibri"/>
      </rPr>
      <t xml:space="preserve">Rasio Murid- Guru                    </t>
    </r>
    <r>
      <rPr>
        <b/>
        <i/>
        <sz val="9"/>
        <color theme="0"/>
        <rFont val="Calibri"/>
      </rPr>
      <t>Pupil- Teacher Ratio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</si>
</sst>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2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49" fontId="8" fillId="0" borderId="9" xfId="0" quotePrefix="1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4" fillId="0" borderId="14" xfId="0" applyNumberFormat="1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8" fillId="0" borderId="0" xfId="0" applyFont="1"/>
    <xf numFmtId="49" fontId="2" fillId="4" borderId="11" xfId="0" applyNumberFormat="1" applyFont="1" applyFill="1" applyBorder="1" applyAlignment="1">
      <alignment horizontal="left" wrapText="1"/>
    </xf>
    <xf numFmtId="49" fontId="5" fillId="0" borderId="11" xfId="0" applyNumberFormat="1" applyFont="1" applyBorder="1" applyAlignment="1">
      <alignment horizontal="left" vertical="top" wrapText="1"/>
    </xf>
    <xf numFmtId="0" fontId="1" fillId="0" borderId="11" xfId="0" applyFont="1" applyBorder="1"/>
    <xf numFmtId="0" fontId="7" fillId="0" borderId="20" xfId="0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49" fontId="8" fillId="0" borderId="11" xfId="0" applyNumberFormat="1" applyFont="1" applyBorder="1" applyAlignment="1">
      <alignment horizontal="left" wrapText="1"/>
    </xf>
    <xf numFmtId="49" fontId="10" fillId="0" borderId="11" xfId="0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8" fillId="3" borderId="6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4" fillId="0" borderId="0" xfId="0" applyNumberFormat="1" applyFont="1" applyAlignment="1">
      <alignment horizontal="left" vertical="center" wrapText="1"/>
    </xf>
    <xf numFmtId="0" fontId="0" fillId="0" borderId="0" xfId="0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49" fontId="8" fillId="0" borderId="0" xfId="0" applyNumberFormat="1" applyFont="1" applyAlignment="1">
      <alignment horizontal="left" wrapText="1"/>
    </xf>
    <xf numFmtId="49" fontId="8" fillId="0" borderId="19" xfId="0" applyNumberFormat="1" applyFont="1" applyBorder="1" applyAlignment="1">
      <alignment horizontal="left" wrapText="1"/>
    </xf>
    <xf numFmtId="0" fontId="3" fillId="0" borderId="19" xfId="0" applyFont="1" applyBorder="1"/>
    <xf numFmtId="165" fontId="2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/>
    <xf numFmtId="165" fontId="4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/>
    <xf numFmtId="165" fontId="4" fillId="0" borderId="15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0"/>
  <sheetViews>
    <sheetView showGridLines="0" tabSelected="1" topLeftCell="AB1" workbookViewId="0">
      <selection activeCell="AM3" sqref="AM3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8.25" hidden="1" customWidth="1"/>
    <col min="5" max="7" width="7.875" hidden="1" customWidth="1"/>
    <col min="8" max="8" width="10.375" hidden="1" customWidth="1"/>
    <col min="9" max="9" width="4" hidden="1" customWidth="1"/>
    <col min="10" max="11" width="2.75" hidden="1" customWidth="1"/>
    <col min="12" max="12" width="4.875" hidden="1" customWidth="1"/>
    <col min="13" max="13" width="8.25" hidden="1" customWidth="1"/>
    <col min="14" max="16" width="7.875" hidden="1" customWidth="1"/>
    <col min="17" max="17" width="11.75" hidden="1" customWidth="1"/>
    <col min="18" max="18" width="4" hidden="1" customWidth="1"/>
    <col min="19" max="20" width="2.75" hidden="1" customWidth="1"/>
    <col min="21" max="21" width="4.875" hidden="1" customWidth="1"/>
    <col min="22" max="22" width="8.25" hidden="1" customWidth="1"/>
    <col min="23" max="25" width="7.875" hidden="1" customWidth="1"/>
    <col min="26" max="26" width="11.75" hidden="1" customWidth="1"/>
    <col min="27" max="27" width="4" customWidth="1"/>
    <col min="28" max="28" width="4.25" customWidth="1"/>
    <col min="29" max="29" width="2.875" customWidth="1"/>
    <col min="30" max="30" width="6.25" customWidth="1"/>
    <col min="31" max="38" width="7.625" customWidth="1"/>
  </cols>
  <sheetData>
    <row r="1" spans="1:38" ht="36" customHeight="1" x14ac:dyDescent="0.2">
      <c r="A1" s="39" t="s">
        <v>0</v>
      </c>
      <c r="B1" s="40"/>
      <c r="C1" s="42" t="s">
        <v>52</v>
      </c>
      <c r="D1" s="43" t="s">
        <v>53</v>
      </c>
      <c r="E1" s="38"/>
      <c r="F1" s="38"/>
      <c r="G1" s="38"/>
      <c r="H1" s="38"/>
      <c r="I1" s="17"/>
      <c r="J1" s="39" t="s">
        <v>0</v>
      </c>
      <c r="K1" s="40"/>
      <c r="L1" s="42" t="s">
        <v>52</v>
      </c>
      <c r="M1" s="43" t="s">
        <v>54</v>
      </c>
      <c r="N1" s="38"/>
      <c r="O1" s="38"/>
      <c r="P1" s="38"/>
      <c r="Q1" s="38"/>
      <c r="R1" s="17"/>
      <c r="S1" s="39" t="s">
        <v>0</v>
      </c>
      <c r="T1" s="40"/>
      <c r="U1" s="42" t="s">
        <v>52</v>
      </c>
      <c r="V1" s="43" t="s">
        <v>55</v>
      </c>
      <c r="W1" s="38"/>
      <c r="X1" s="38"/>
      <c r="Y1" s="38"/>
      <c r="Z1" s="38"/>
      <c r="AA1" s="17"/>
      <c r="AB1" s="39" t="s">
        <v>0</v>
      </c>
      <c r="AC1" s="40"/>
      <c r="AD1" s="42" t="s">
        <v>52</v>
      </c>
      <c r="AE1" s="43" t="s">
        <v>56</v>
      </c>
      <c r="AF1" s="38"/>
      <c r="AG1" s="38"/>
      <c r="AH1" s="38"/>
      <c r="AI1" s="38"/>
      <c r="AJ1" s="2"/>
      <c r="AK1" s="2"/>
      <c r="AL1" s="2"/>
    </row>
    <row r="2" spans="1:38" ht="36" customHeight="1" x14ac:dyDescent="0.2">
      <c r="A2" s="41" t="s">
        <v>1</v>
      </c>
      <c r="B2" s="38"/>
      <c r="C2" s="38"/>
      <c r="D2" s="44" t="s">
        <v>57</v>
      </c>
      <c r="E2" s="38"/>
      <c r="F2" s="38"/>
      <c r="G2" s="38"/>
      <c r="H2" s="38"/>
      <c r="I2" s="18"/>
      <c r="J2" s="41" t="s">
        <v>1</v>
      </c>
      <c r="K2" s="38"/>
      <c r="L2" s="38"/>
      <c r="M2" s="44" t="s">
        <v>58</v>
      </c>
      <c r="N2" s="38"/>
      <c r="O2" s="38"/>
      <c r="P2" s="38"/>
      <c r="Q2" s="38"/>
      <c r="R2" s="18"/>
      <c r="S2" s="41" t="s">
        <v>1</v>
      </c>
      <c r="T2" s="38"/>
      <c r="U2" s="38"/>
      <c r="V2" s="44" t="s">
        <v>59</v>
      </c>
      <c r="W2" s="38"/>
      <c r="X2" s="38"/>
      <c r="Y2" s="38"/>
      <c r="Z2" s="38"/>
      <c r="AA2" s="18"/>
      <c r="AB2" s="41" t="s">
        <v>1</v>
      </c>
      <c r="AC2" s="38"/>
      <c r="AD2" s="38"/>
      <c r="AE2" s="44" t="s">
        <v>60</v>
      </c>
      <c r="AF2" s="38"/>
      <c r="AG2" s="38"/>
      <c r="AH2" s="38"/>
      <c r="AI2" s="38"/>
      <c r="AJ2" s="2"/>
      <c r="AK2" s="2"/>
      <c r="AL2" s="2"/>
    </row>
    <row r="3" spans="1:38" ht="15.75" thickBot="1" x14ac:dyDescent="0.3">
      <c r="A3" s="3"/>
      <c r="B3" s="3"/>
      <c r="I3" s="19"/>
      <c r="J3" s="3"/>
      <c r="K3" s="3"/>
      <c r="R3" s="19"/>
      <c r="S3" s="3"/>
      <c r="T3" s="3"/>
      <c r="AA3" s="19"/>
      <c r="AB3" s="3"/>
      <c r="AC3" s="3"/>
    </row>
    <row r="4" spans="1:38" ht="51" customHeight="1" thickTop="1" x14ac:dyDescent="0.2">
      <c r="A4" s="31" t="s">
        <v>61</v>
      </c>
      <c r="B4" s="32"/>
      <c r="C4" s="32"/>
      <c r="D4" s="33"/>
      <c r="E4" s="4" t="s">
        <v>62</v>
      </c>
      <c r="F4" s="4" t="s">
        <v>63</v>
      </c>
      <c r="G4" s="4" t="s">
        <v>64</v>
      </c>
      <c r="H4" s="4" t="s">
        <v>65</v>
      </c>
      <c r="I4" s="20"/>
      <c r="J4" s="31" t="s">
        <v>66</v>
      </c>
      <c r="K4" s="32"/>
      <c r="L4" s="32"/>
      <c r="M4" s="33"/>
      <c r="N4" s="4" t="s">
        <v>67</v>
      </c>
      <c r="O4" s="4" t="s">
        <v>68</v>
      </c>
      <c r="P4" s="4" t="s">
        <v>69</v>
      </c>
      <c r="Q4" s="4" t="s">
        <v>70</v>
      </c>
      <c r="R4" s="20"/>
      <c r="S4" s="31" t="s">
        <v>71</v>
      </c>
      <c r="T4" s="32"/>
      <c r="U4" s="32"/>
      <c r="V4" s="33"/>
      <c r="W4" s="4" t="s">
        <v>72</v>
      </c>
      <c r="X4" s="4" t="s">
        <v>73</v>
      </c>
      <c r="Y4" s="4" t="s">
        <v>74</v>
      </c>
      <c r="Z4" s="4" t="s">
        <v>75</v>
      </c>
      <c r="AA4" s="20"/>
      <c r="AB4" s="31" t="s">
        <v>76</v>
      </c>
      <c r="AC4" s="32"/>
      <c r="AD4" s="32"/>
      <c r="AE4" s="33"/>
      <c r="AF4" s="4" t="s">
        <v>77</v>
      </c>
      <c r="AG4" s="4" t="s">
        <v>78</v>
      </c>
      <c r="AH4" s="4" t="s">
        <v>79</v>
      </c>
      <c r="AI4" s="4" t="s">
        <v>80</v>
      </c>
      <c r="AJ4" s="2"/>
      <c r="AK4" s="2"/>
      <c r="AL4" s="2"/>
    </row>
    <row r="5" spans="1:38" ht="15.75" customHeight="1" thickBot="1" x14ac:dyDescent="0.3">
      <c r="A5" s="34" t="s">
        <v>2</v>
      </c>
      <c r="B5" s="35"/>
      <c r="C5" s="35"/>
      <c r="D5" s="36"/>
      <c r="E5" s="5" t="s">
        <v>3</v>
      </c>
      <c r="F5" s="5" t="s">
        <v>4</v>
      </c>
      <c r="G5" s="5" t="s">
        <v>5</v>
      </c>
      <c r="H5" s="5" t="s">
        <v>6</v>
      </c>
      <c r="I5" s="21"/>
      <c r="J5" s="34" t="s">
        <v>2</v>
      </c>
      <c r="K5" s="35"/>
      <c r="L5" s="35"/>
      <c r="M5" s="36"/>
      <c r="N5" s="5" t="s">
        <v>3</v>
      </c>
      <c r="O5" s="5" t="s">
        <v>4</v>
      </c>
      <c r="P5" s="5" t="s">
        <v>5</v>
      </c>
      <c r="Q5" s="5" t="s">
        <v>6</v>
      </c>
      <c r="R5" s="21"/>
      <c r="S5" s="34" t="s">
        <v>2</v>
      </c>
      <c r="T5" s="35"/>
      <c r="U5" s="35"/>
      <c r="V5" s="36"/>
      <c r="W5" s="5" t="s">
        <v>3</v>
      </c>
      <c r="X5" s="5" t="s">
        <v>4</v>
      </c>
      <c r="Y5" s="5" t="s">
        <v>5</v>
      </c>
      <c r="Z5" s="5" t="s">
        <v>6</v>
      </c>
      <c r="AA5" s="21"/>
      <c r="AB5" s="34" t="s">
        <v>2</v>
      </c>
      <c r="AC5" s="35"/>
      <c r="AD5" s="35"/>
      <c r="AE5" s="36"/>
      <c r="AF5" s="5" t="s">
        <v>3</v>
      </c>
      <c r="AG5" s="5" t="s">
        <v>4</v>
      </c>
      <c r="AH5" s="5" t="s">
        <v>5</v>
      </c>
      <c r="AI5" s="5" t="s">
        <v>6</v>
      </c>
      <c r="AJ5" s="1"/>
      <c r="AK5" s="1"/>
      <c r="AL5" s="1"/>
    </row>
    <row r="6" spans="1:38" ht="4.5" customHeight="1" x14ac:dyDescent="0.25">
      <c r="A6" s="6"/>
      <c r="B6" s="6"/>
      <c r="C6" s="6"/>
      <c r="D6" s="6"/>
      <c r="E6" s="6"/>
      <c r="F6" s="6"/>
      <c r="G6" s="6"/>
      <c r="H6" s="6"/>
      <c r="I6" s="22"/>
      <c r="J6" s="6"/>
      <c r="K6" s="6"/>
      <c r="L6" s="6"/>
      <c r="M6" s="6"/>
      <c r="N6" s="6"/>
      <c r="O6" s="6"/>
      <c r="P6" s="6"/>
      <c r="Q6" s="6"/>
      <c r="R6" s="22"/>
      <c r="S6" s="6"/>
      <c r="T6" s="6"/>
      <c r="U6" s="6"/>
      <c r="V6" s="6"/>
      <c r="W6" s="6"/>
      <c r="X6" s="6"/>
      <c r="Y6" s="6"/>
      <c r="Z6" s="6"/>
      <c r="AA6" s="22"/>
      <c r="AB6" s="6"/>
      <c r="AC6" s="6"/>
      <c r="AD6" s="6"/>
      <c r="AE6" s="6"/>
      <c r="AF6" s="6"/>
      <c r="AG6" s="6"/>
      <c r="AH6" s="6"/>
      <c r="AI6" s="6"/>
      <c r="AJ6" s="1"/>
      <c r="AK6" s="1"/>
      <c r="AL6" s="1"/>
    </row>
    <row r="7" spans="1:38" ht="15" customHeight="1" x14ac:dyDescent="0.2">
      <c r="A7" s="7" t="s">
        <v>7</v>
      </c>
      <c r="B7" s="37" t="s">
        <v>8</v>
      </c>
      <c r="C7" s="38"/>
      <c r="D7" s="38"/>
      <c r="E7" s="9">
        <v>32</v>
      </c>
      <c r="F7" s="9">
        <v>881</v>
      </c>
      <c r="G7" s="9">
        <v>82</v>
      </c>
      <c r="H7" s="13">
        <f t="shared" ref="H7:H21" si="0">+F7/G7</f>
        <v>10.74390243902439</v>
      </c>
      <c r="I7" s="23"/>
      <c r="J7" s="7" t="s">
        <v>7</v>
      </c>
      <c r="K7" s="37" t="s">
        <v>8</v>
      </c>
      <c r="L7" s="38"/>
      <c r="M7" s="38"/>
      <c r="N7" s="9">
        <v>32</v>
      </c>
      <c r="O7" s="9">
        <v>891</v>
      </c>
      <c r="P7" s="9">
        <v>56</v>
      </c>
      <c r="Q7" s="9">
        <f t="shared" ref="Q7:Q21" si="1">+O7/P7</f>
        <v>15.910714285714286</v>
      </c>
      <c r="R7" s="23"/>
      <c r="S7" s="7" t="s">
        <v>7</v>
      </c>
      <c r="T7" s="37" t="s">
        <v>8</v>
      </c>
      <c r="U7" s="38"/>
      <c r="V7" s="38"/>
      <c r="W7" s="9">
        <v>32</v>
      </c>
      <c r="X7" s="9">
        <v>905</v>
      </c>
      <c r="Y7" s="9">
        <v>57</v>
      </c>
      <c r="Z7" s="9">
        <f t="shared" ref="Z7:Z21" si="2">+X7/Y7</f>
        <v>15.87719298245614</v>
      </c>
      <c r="AA7" s="23"/>
      <c r="AB7" s="7" t="s">
        <v>7</v>
      </c>
      <c r="AC7" s="37" t="s">
        <v>8</v>
      </c>
      <c r="AD7" s="38"/>
      <c r="AE7" s="38"/>
      <c r="AF7" s="24">
        <v>32</v>
      </c>
      <c r="AG7" s="24">
        <v>742</v>
      </c>
      <c r="AH7" s="24">
        <v>27</v>
      </c>
      <c r="AI7" s="10">
        <f t="shared" ref="AI7:AI21" si="3">IF(AF7&lt;&gt;"",+AG7/AH7,"-")</f>
        <v>27.481481481481481</v>
      </c>
      <c r="AJ7" s="2"/>
      <c r="AK7" s="2"/>
      <c r="AL7" s="2"/>
    </row>
    <row r="8" spans="1:38" ht="15" customHeight="1" x14ac:dyDescent="0.2">
      <c r="A8" s="7" t="s">
        <v>9</v>
      </c>
      <c r="B8" s="37" t="s">
        <v>10</v>
      </c>
      <c r="C8" s="38"/>
      <c r="D8" s="38"/>
      <c r="E8" s="9">
        <v>27</v>
      </c>
      <c r="F8" s="9">
        <v>903</v>
      </c>
      <c r="G8" s="9">
        <v>71</v>
      </c>
      <c r="H8" s="13">
        <f t="shared" si="0"/>
        <v>12.71830985915493</v>
      </c>
      <c r="I8" s="23"/>
      <c r="J8" s="7" t="s">
        <v>9</v>
      </c>
      <c r="K8" s="37" t="s">
        <v>10</v>
      </c>
      <c r="L8" s="38"/>
      <c r="M8" s="38"/>
      <c r="N8" s="9">
        <v>27</v>
      </c>
      <c r="O8" s="9">
        <v>906</v>
      </c>
      <c r="P8" s="9">
        <v>67</v>
      </c>
      <c r="Q8" s="9">
        <f t="shared" si="1"/>
        <v>13.522388059701493</v>
      </c>
      <c r="R8" s="23"/>
      <c r="S8" s="7" t="s">
        <v>9</v>
      </c>
      <c r="T8" s="37" t="s">
        <v>10</v>
      </c>
      <c r="U8" s="38"/>
      <c r="V8" s="38"/>
      <c r="W8" s="9">
        <v>27</v>
      </c>
      <c r="X8" s="9">
        <v>914</v>
      </c>
      <c r="Y8" s="9">
        <v>64</v>
      </c>
      <c r="Z8" s="9">
        <f t="shared" si="2"/>
        <v>14.28125</v>
      </c>
      <c r="AA8" s="23"/>
      <c r="AB8" s="7" t="s">
        <v>9</v>
      </c>
      <c r="AC8" s="37" t="s">
        <v>10</v>
      </c>
      <c r="AD8" s="38"/>
      <c r="AE8" s="38"/>
      <c r="AF8" s="24">
        <v>27</v>
      </c>
      <c r="AG8" s="24">
        <v>895</v>
      </c>
      <c r="AH8" s="24">
        <v>36</v>
      </c>
      <c r="AI8" s="10">
        <f t="shared" si="3"/>
        <v>24.861111111111111</v>
      </c>
      <c r="AJ8" s="2"/>
      <c r="AK8" s="2"/>
      <c r="AL8" s="2"/>
    </row>
    <row r="9" spans="1:38" ht="15" customHeight="1" x14ac:dyDescent="0.2">
      <c r="A9" s="7" t="s">
        <v>11</v>
      </c>
      <c r="B9" s="37" t="s">
        <v>12</v>
      </c>
      <c r="C9" s="38"/>
      <c r="D9" s="38"/>
      <c r="E9" s="9">
        <v>17</v>
      </c>
      <c r="F9" s="9">
        <v>753</v>
      </c>
      <c r="G9" s="9">
        <v>51</v>
      </c>
      <c r="H9" s="13">
        <f t="shared" si="0"/>
        <v>14.764705882352942</v>
      </c>
      <c r="I9" s="23"/>
      <c r="J9" s="7" t="s">
        <v>11</v>
      </c>
      <c r="K9" s="37" t="s">
        <v>12</v>
      </c>
      <c r="L9" s="38"/>
      <c r="M9" s="38"/>
      <c r="N9" s="9">
        <v>17</v>
      </c>
      <c r="O9" s="9">
        <v>758</v>
      </c>
      <c r="P9" s="9">
        <v>44</v>
      </c>
      <c r="Q9" s="9">
        <f t="shared" si="1"/>
        <v>17.227272727272727</v>
      </c>
      <c r="R9" s="23"/>
      <c r="S9" s="7" t="s">
        <v>11</v>
      </c>
      <c r="T9" s="37" t="s">
        <v>12</v>
      </c>
      <c r="U9" s="38"/>
      <c r="V9" s="38"/>
      <c r="W9" s="9">
        <v>17</v>
      </c>
      <c r="X9" s="9">
        <v>708</v>
      </c>
      <c r="Y9" s="9">
        <v>44</v>
      </c>
      <c r="Z9" s="9">
        <f t="shared" si="2"/>
        <v>16.09090909090909</v>
      </c>
      <c r="AA9" s="23"/>
      <c r="AB9" s="7" t="s">
        <v>11</v>
      </c>
      <c r="AC9" s="37" t="s">
        <v>12</v>
      </c>
      <c r="AD9" s="38"/>
      <c r="AE9" s="38"/>
      <c r="AF9" s="24">
        <v>17</v>
      </c>
      <c r="AG9" s="24">
        <v>687</v>
      </c>
      <c r="AH9" s="24">
        <v>25</v>
      </c>
      <c r="AI9" s="10">
        <f t="shared" si="3"/>
        <v>27.48</v>
      </c>
      <c r="AJ9" s="2"/>
      <c r="AK9" s="2"/>
      <c r="AL9" s="2"/>
    </row>
    <row r="10" spans="1:38" ht="15" customHeight="1" x14ac:dyDescent="0.2">
      <c r="A10" s="7" t="s">
        <v>13</v>
      </c>
      <c r="B10" s="37" t="s">
        <v>14</v>
      </c>
      <c r="C10" s="38"/>
      <c r="D10" s="38"/>
      <c r="E10" s="9">
        <v>11</v>
      </c>
      <c r="F10" s="9">
        <v>436</v>
      </c>
      <c r="G10" s="9">
        <v>34</v>
      </c>
      <c r="H10" s="13">
        <f t="shared" si="0"/>
        <v>12.823529411764707</v>
      </c>
      <c r="I10" s="23"/>
      <c r="J10" s="7" t="s">
        <v>13</v>
      </c>
      <c r="K10" s="37" t="s">
        <v>14</v>
      </c>
      <c r="L10" s="38"/>
      <c r="M10" s="38"/>
      <c r="N10" s="9">
        <v>12</v>
      </c>
      <c r="O10" s="9">
        <v>442</v>
      </c>
      <c r="P10" s="9">
        <v>32</v>
      </c>
      <c r="Q10" s="9">
        <f t="shared" si="1"/>
        <v>13.8125</v>
      </c>
      <c r="R10" s="23"/>
      <c r="S10" s="7" t="s">
        <v>13</v>
      </c>
      <c r="T10" s="37" t="s">
        <v>14</v>
      </c>
      <c r="U10" s="38"/>
      <c r="V10" s="38"/>
      <c r="W10" s="9">
        <v>12</v>
      </c>
      <c r="X10" s="9">
        <v>442</v>
      </c>
      <c r="Y10" s="9">
        <v>31</v>
      </c>
      <c r="Z10" s="9">
        <f t="shared" si="2"/>
        <v>14.258064516129032</v>
      </c>
      <c r="AA10" s="23"/>
      <c r="AB10" s="7" t="s">
        <v>13</v>
      </c>
      <c r="AC10" s="37" t="s">
        <v>14</v>
      </c>
      <c r="AD10" s="38"/>
      <c r="AE10" s="38"/>
      <c r="AF10" s="24">
        <v>12</v>
      </c>
      <c r="AG10" s="24">
        <v>321</v>
      </c>
      <c r="AH10" s="24">
        <v>20</v>
      </c>
      <c r="AI10" s="10">
        <f t="shared" si="3"/>
        <v>16.05</v>
      </c>
      <c r="AJ10" s="2"/>
      <c r="AK10" s="2"/>
      <c r="AL10" s="2"/>
    </row>
    <row r="11" spans="1:38" ht="15" customHeight="1" x14ac:dyDescent="0.2">
      <c r="A11" s="7" t="s">
        <v>15</v>
      </c>
      <c r="B11" s="37" t="s">
        <v>16</v>
      </c>
      <c r="C11" s="38"/>
      <c r="D11" s="38"/>
      <c r="E11" s="9">
        <v>20</v>
      </c>
      <c r="F11" s="9">
        <v>566</v>
      </c>
      <c r="G11" s="9">
        <v>49</v>
      </c>
      <c r="H11" s="13">
        <f t="shared" si="0"/>
        <v>11.551020408163266</v>
      </c>
      <c r="I11" s="23"/>
      <c r="J11" s="7" t="s">
        <v>15</v>
      </c>
      <c r="K11" s="37" t="s">
        <v>16</v>
      </c>
      <c r="L11" s="38"/>
      <c r="M11" s="38"/>
      <c r="N11" s="9">
        <v>20</v>
      </c>
      <c r="O11" s="9">
        <v>646</v>
      </c>
      <c r="P11" s="9">
        <v>48</v>
      </c>
      <c r="Q11" s="9">
        <f t="shared" si="1"/>
        <v>13.458333333333334</v>
      </c>
      <c r="R11" s="23"/>
      <c r="S11" s="7" t="s">
        <v>15</v>
      </c>
      <c r="T11" s="37" t="s">
        <v>16</v>
      </c>
      <c r="U11" s="38"/>
      <c r="V11" s="38"/>
      <c r="W11" s="9">
        <v>20</v>
      </c>
      <c r="X11" s="9">
        <v>612</v>
      </c>
      <c r="Y11" s="9">
        <v>48</v>
      </c>
      <c r="Z11" s="9">
        <f t="shared" si="2"/>
        <v>12.75</v>
      </c>
      <c r="AA11" s="23"/>
      <c r="AB11" s="7" t="s">
        <v>15</v>
      </c>
      <c r="AC11" s="37" t="s">
        <v>16</v>
      </c>
      <c r="AD11" s="38"/>
      <c r="AE11" s="38"/>
      <c r="AF11" s="24">
        <v>20</v>
      </c>
      <c r="AG11" s="24">
        <v>556</v>
      </c>
      <c r="AH11" s="24">
        <v>22</v>
      </c>
      <c r="AI11" s="10">
        <f t="shared" si="3"/>
        <v>25.272727272727273</v>
      </c>
      <c r="AJ11" s="2"/>
      <c r="AK11" s="2"/>
      <c r="AL11" s="2"/>
    </row>
    <row r="12" spans="1:38" ht="15" customHeight="1" x14ac:dyDescent="0.2">
      <c r="A12" s="7" t="s">
        <v>17</v>
      </c>
      <c r="B12" s="37" t="s">
        <v>18</v>
      </c>
      <c r="C12" s="38"/>
      <c r="D12" s="38"/>
      <c r="E12" s="9">
        <v>19</v>
      </c>
      <c r="F12" s="9">
        <v>888</v>
      </c>
      <c r="G12" s="9">
        <v>54</v>
      </c>
      <c r="H12" s="13">
        <f t="shared" si="0"/>
        <v>16.444444444444443</v>
      </c>
      <c r="I12" s="23"/>
      <c r="J12" s="7" t="s">
        <v>17</v>
      </c>
      <c r="K12" s="37" t="s">
        <v>18</v>
      </c>
      <c r="L12" s="38"/>
      <c r="M12" s="38"/>
      <c r="N12" s="9">
        <v>19</v>
      </c>
      <c r="O12" s="9">
        <v>896</v>
      </c>
      <c r="P12" s="9">
        <v>46</v>
      </c>
      <c r="Q12" s="9">
        <f t="shared" si="1"/>
        <v>19.478260869565219</v>
      </c>
      <c r="R12" s="23"/>
      <c r="S12" s="7" t="s">
        <v>17</v>
      </c>
      <c r="T12" s="37" t="s">
        <v>18</v>
      </c>
      <c r="U12" s="38"/>
      <c r="V12" s="38"/>
      <c r="W12" s="9">
        <v>19</v>
      </c>
      <c r="X12" s="9">
        <v>902</v>
      </c>
      <c r="Y12" s="9">
        <v>46</v>
      </c>
      <c r="Z12" s="9">
        <f t="shared" si="2"/>
        <v>19.608695652173914</v>
      </c>
      <c r="AA12" s="23"/>
      <c r="AB12" s="7" t="s">
        <v>17</v>
      </c>
      <c r="AC12" s="37" t="s">
        <v>18</v>
      </c>
      <c r="AD12" s="38"/>
      <c r="AE12" s="38"/>
      <c r="AF12" s="24">
        <v>19</v>
      </c>
      <c r="AG12" s="24">
        <v>876</v>
      </c>
      <c r="AH12" s="24">
        <v>23</v>
      </c>
      <c r="AI12" s="10">
        <f t="shared" si="3"/>
        <v>38.086956521739133</v>
      </c>
      <c r="AJ12" s="2"/>
      <c r="AK12" s="2"/>
      <c r="AL12" s="2"/>
    </row>
    <row r="13" spans="1:38" ht="15" customHeight="1" x14ac:dyDescent="0.2">
      <c r="A13" s="7" t="s">
        <v>19</v>
      </c>
      <c r="B13" s="37" t="s">
        <v>20</v>
      </c>
      <c r="C13" s="38"/>
      <c r="D13" s="38"/>
      <c r="E13" s="9">
        <v>24</v>
      </c>
      <c r="F13" s="9">
        <v>708</v>
      </c>
      <c r="G13" s="9">
        <v>58</v>
      </c>
      <c r="H13" s="13">
        <f t="shared" si="0"/>
        <v>12.206896551724139</v>
      </c>
      <c r="I13" s="23"/>
      <c r="J13" s="7" t="s">
        <v>19</v>
      </c>
      <c r="K13" s="37" t="s">
        <v>20</v>
      </c>
      <c r="L13" s="38"/>
      <c r="M13" s="38"/>
      <c r="N13" s="9">
        <v>24</v>
      </c>
      <c r="O13" s="9">
        <v>721</v>
      </c>
      <c r="P13" s="9">
        <v>47</v>
      </c>
      <c r="Q13" s="9">
        <f t="shared" si="1"/>
        <v>15.340425531914894</v>
      </c>
      <c r="R13" s="23"/>
      <c r="S13" s="7" t="s">
        <v>19</v>
      </c>
      <c r="T13" s="37" t="s">
        <v>20</v>
      </c>
      <c r="U13" s="38"/>
      <c r="V13" s="38"/>
      <c r="W13" s="9">
        <v>24</v>
      </c>
      <c r="X13" s="9">
        <v>652</v>
      </c>
      <c r="Y13" s="9">
        <v>47</v>
      </c>
      <c r="Z13" s="9">
        <f t="shared" si="2"/>
        <v>13.872340425531915</v>
      </c>
      <c r="AA13" s="23"/>
      <c r="AB13" s="7" t="s">
        <v>19</v>
      </c>
      <c r="AC13" s="37" t="s">
        <v>20</v>
      </c>
      <c r="AD13" s="38"/>
      <c r="AE13" s="38"/>
      <c r="AF13" s="24">
        <v>24</v>
      </c>
      <c r="AG13" s="24">
        <v>643</v>
      </c>
      <c r="AH13" s="24">
        <v>27</v>
      </c>
      <c r="AI13" s="10">
        <f t="shared" si="3"/>
        <v>23.814814814814813</v>
      </c>
      <c r="AJ13" s="2"/>
      <c r="AK13" s="2"/>
      <c r="AL13" s="2"/>
    </row>
    <row r="14" spans="1:38" ht="15" customHeight="1" x14ac:dyDescent="0.2">
      <c r="A14" s="7" t="s">
        <v>21</v>
      </c>
      <c r="B14" s="37" t="s">
        <v>22</v>
      </c>
      <c r="C14" s="38"/>
      <c r="D14" s="38"/>
      <c r="E14" s="9">
        <v>23</v>
      </c>
      <c r="F14" s="9">
        <v>861</v>
      </c>
      <c r="G14" s="9">
        <v>72</v>
      </c>
      <c r="H14" s="13">
        <f t="shared" si="0"/>
        <v>11.958333333333334</v>
      </c>
      <c r="I14" s="23"/>
      <c r="J14" s="7" t="s">
        <v>21</v>
      </c>
      <c r="K14" s="37" t="s">
        <v>22</v>
      </c>
      <c r="L14" s="38"/>
      <c r="M14" s="38"/>
      <c r="N14" s="9">
        <v>23</v>
      </c>
      <c r="O14" s="9">
        <v>856</v>
      </c>
      <c r="P14" s="9">
        <v>54</v>
      </c>
      <c r="Q14" s="9">
        <f t="shared" si="1"/>
        <v>15.851851851851851</v>
      </c>
      <c r="R14" s="23"/>
      <c r="S14" s="7" t="s">
        <v>21</v>
      </c>
      <c r="T14" s="37" t="s">
        <v>22</v>
      </c>
      <c r="U14" s="38"/>
      <c r="V14" s="38"/>
      <c r="W14" s="9">
        <v>22</v>
      </c>
      <c r="X14" s="9">
        <v>894</v>
      </c>
      <c r="Y14" s="9">
        <v>54</v>
      </c>
      <c r="Z14" s="9">
        <f t="shared" si="2"/>
        <v>16.555555555555557</v>
      </c>
      <c r="AA14" s="23"/>
      <c r="AB14" s="7" t="s">
        <v>21</v>
      </c>
      <c r="AC14" s="37" t="s">
        <v>22</v>
      </c>
      <c r="AD14" s="38"/>
      <c r="AE14" s="38"/>
      <c r="AF14" s="24">
        <v>23</v>
      </c>
      <c r="AG14" s="24">
        <v>880</v>
      </c>
      <c r="AH14" s="24">
        <v>27</v>
      </c>
      <c r="AI14" s="10">
        <f t="shared" si="3"/>
        <v>32.592592592592595</v>
      </c>
      <c r="AJ14" s="2"/>
      <c r="AK14" s="2"/>
      <c r="AL14" s="2"/>
    </row>
    <row r="15" spans="1:38" ht="15" customHeight="1" x14ac:dyDescent="0.2">
      <c r="A15" s="7" t="s">
        <v>23</v>
      </c>
      <c r="B15" s="37" t="s">
        <v>24</v>
      </c>
      <c r="C15" s="38"/>
      <c r="D15" s="38"/>
      <c r="E15" s="9">
        <v>21</v>
      </c>
      <c r="F15" s="9">
        <v>1054</v>
      </c>
      <c r="G15" s="9">
        <v>82</v>
      </c>
      <c r="H15" s="13">
        <f t="shared" si="0"/>
        <v>12.853658536585366</v>
      </c>
      <c r="I15" s="23"/>
      <c r="J15" s="7" t="s">
        <v>23</v>
      </c>
      <c r="K15" s="37" t="s">
        <v>24</v>
      </c>
      <c r="L15" s="38"/>
      <c r="M15" s="38"/>
      <c r="N15" s="9">
        <v>22</v>
      </c>
      <c r="O15" s="9">
        <v>1059</v>
      </c>
      <c r="P15" s="9">
        <v>64</v>
      </c>
      <c r="Q15" s="9">
        <f t="shared" si="1"/>
        <v>16.546875</v>
      </c>
      <c r="R15" s="23"/>
      <c r="S15" s="7" t="s">
        <v>23</v>
      </c>
      <c r="T15" s="37" t="s">
        <v>24</v>
      </c>
      <c r="U15" s="38"/>
      <c r="V15" s="38"/>
      <c r="W15" s="9">
        <v>22</v>
      </c>
      <c r="X15" s="9">
        <v>1160</v>
      </c>
      <c r="Y15" s="9">
        <v>68</v>
      </c>
      <c r="Z15" s="9">
        <f t="shared" si="2"/>
        <v>17.058823529411764</v>
      </c>
      <c r="AA15" s="23"/>
      <c r="AB15" s="7" t="s">
        <v>23</v>
      </c>
      <c r="AC15" s="37" t="s">
        <v>24</v>
      </c>
      <c r="AD15" s="38"/>
      <c r="AE15" s="38"/>
      <c r="AF15" s="24">
        <v>22</v>
      </c>
      <c r="AG15" s="24">
        <v>1185</v>
      </c>
      <c r="AH15" s="24">
        <v>37</v>
      </c>
      <c r="AI15" s="10">
        <f t="shared" si="3"/>
        <v>32.027027027027025</v>
      </c>
      <c r="AJ15" s="2"/>
      <c r="AK15" s="2"/>
      <c r="AL15" s="2"/>
    </row>
    <row r="16" spans="1:38" ht="15" customHeight="1" x14ac:dyDescent="0.2">
      <c r="A16" s="7" t="s">
        <v>25</v>
      </c>
      <c r="B16" s="37" t="s">
        <v>26</v>
      </c>
      <c r="C16" s="38"/>
      <c r="D16" s="38"/>
      <c r="E16" s="9">
        <v>26</v>
      </c>
      <c r="F16" s="9">
        <v>1838</v>
      </c>
      <c r="G16" s="9">
        <v>119</v>
      </c>
      <c r="H16" s="13">
        <f t="shared" si="0"/>
        <v>15.445378151260504</v>
      </c>
      <c r="I16" s="23"/>
      <c r="J16" s="7" t="s">
        <v>25</v>
      </c>
      <c r="K16" s="37" t="s">
        <v>26</v>
      </c>
      <c r="L16" s="38"/>
      <c r="M16" s="38"/>
      <c r="N16" s="9">
        <v>27</v>
      </c>
      <c r="O16" s="9">
        <v>1848</v>
      </c>
      <c r="P16" s="9">
        <v>106</v>
      </c>
      <c r="Q16" s="9">
        <f t="shared" si="1"/>
        <v>17.433962264150942</v>
      </c>
      <c r="R16" s="23"/>
      <c r="S16" s="7" t="s">
        <v>25</v>
      </c>
      <c r="T16" s="37" t="s">
        <v>26</v>
      </c>
      <c r="U16" s="38"/>
      <c r="V16" s="38"/>
      <c r="W16" s="9">
        <v>27</v>
      </c>
      <c r="X16" s="9">
        <v>1908</v>
      </c>
      <c r="Y16" s="9">
        <v>104</v>
      </c>
      <c r="Z16" s="9">
        <f t="shared" si="2"/>
        <v>18.346153846153847</v>
      </c>
      <c r="AA16" s="23"/>
      <c r="AB16" s="7" t="s">
        <v>25</v>
      </c>
      <c r="AC16" s="37" t="s">
        <v>26</v>
      </c>
      <c r="AD16" s="38"/>
      <c r="AE16" s="38"/>
      <c r="AF16" s="24">
        <v>27</v>
      </c>
      <c r="AG16" s="24">
        <v>1769</v>
      </c>
      <c r="AH16" s="24">
        <v>77</v>
      </c>
      <c r="AI16" s="10">
        <f t="shared" si="3"/>
        <v>22.974025974025974</v>
      </c>
      <c r="AJ16" s="2"/>
      <c r="AK16" s="2"/>
      <c r="AL16" s="2"/>
    </row>
    <row r="17" spans="1:38" ht="15" customHeight="1" x14ac:dyDescent="0.2">
      <c r="A17" s="7" t="s">
        <v>27</v>
      </c>
      <c r="B17" s="37" t="s">
        <v>28</v>
      </c>
      <c r="C17" s="38"/>
      <c r="D17" s="38"/>
      <c r="E17" s="9">
        <v>35</v>
      </c>
      <c r="F17" s="9">
        <v>2178</v>
      </c>
      <c r="G17" s="9">
        <v>161</v>
      </c>
      <c r="H17" s="13">
        <f t="shared" si="0"/>
        <v>13.527950310559007</v>
      </c>
      <c r="I17" s="23"/>
      <c r="J17" s="7" t="s">
        <v>27</v>
      </c>
      <c r="K17" s="37" t="s">
        <v>28</v>
      </c>
      <c r="L17" s="38"/>
      <c r="M17" s="38"/>
      <c r="N17" s="9">
        <v>38</v>
      </c>
      <c r="O17" s="9">
        <v>2205</v>
      </c>
      <c r="P17" s="9">
        <v>142</v>
      </c>
      <c r="Q17" s="9">
        <f t="shared" si="1"/>
        <v>15.528169014084508</v>
      </c>
      <c r="R17" s="23"/>
      <c r="S17" s="7" t="s">
        <v>27</v>
      </c>
      <c r="T17" s="37" t="s">
        <v>28</v>
      </c>
      <c r="U17" s="38"/>
      <c r="V17" s="38"/>
      <c r="W17" s="9">
        <v>37</v>
      </c>
      <c r="X17" s="9">
        <v>2082</v>
      </c>
      <c r="Y17" s="9">
        <v>153</v>
      </c>
      <c r="Z17" s="9">
        <f t="shared" si="2"/>
        <v>13.607843137254902</v>
      </c>
      <c r="AA17" s="23"/>
      <c r="AB17" s="7" t="s">
        <v>27</v>
      </c>
      <c r="AC17" s="37" t="s">
        <v>28</v>
      </c>
      <c r="AD17" s="38"/>
      <c r="AE17" s="38"/>
      <c r="AF17" s="24">
        <v>38</v>
      </c>
      <c r="AG17" s="24">
        <v>2143</v>
      </c>
      <c r="AH17" s="24">
        <v>96</v>
      </c>
      <c r="AI17" s="10">
        <f t="shared" si="3"/>
        <v>22.322916666666668</v>
      </c>
      <c r="AJ17" s="2"/>
      <c r="AK17" s="2"/>
      <c r="AL17" s="2"/>
    </row>
    <row r="18" spans="1:38" ht="15" customHeight="1" x14ac:dyDescent="0.2">
      <c r="A18" s="7" t="s">
        <v>29</v>
      </c>
      <c r="B18" s="37" t="s">
        <v>30</v>
      </c>
      <c r="C18" s="38"/>
      <c r="D18" s="38"/>
      <c r="E18" s="9">
        <v>19</v>
      </c>
      <c r="F18" s="9">
        <v>1058</v>
      </c>
      <c r="G18" s="9">
        <v>56</v>
      </c>
      <c r="H18" s="13">
        <f t="shared" si="0"/>
        <v>18.892857142857142</v>
      </c>
      <c r="I18" s="23"/>
      <c r="J18" s="7" t="s">
        <v>29</v>
      </c>
      <c r="K18" s="37" t="s">
        <v>30</v>
      </c>
      <c r="L18" s="38"/>
      <c r="M18" s="38"/>
      <c r="N18" s="9">
        <v>19</v>
      </c>
      <c r="O18" s="9">
        <v>1062</v>
      </c>
      <c r="P18" s="9">
        <v>49</v>
      </c>
      <c r="Q18" s="9">
        <f t="shared" si="1"/>
        <v>21.673469387755102</v>
      </c>
      <c r="R18" s="23"/>
      <c r="S18" s="7" t="s">
        <v>29</v>
      </c>
      <c r="T18" s="37" t="s">
        <v>30</v>
      </c>
      <c r="U18" s="38"/>
      <c r="V18" s="38"/>
      <c r="W18" s="9">
        <v>20</v>
      </c>
      <c r="X18" s="9">
        <v>957</v>
      </c>
      <c r="Y18" s="9">
        <v>51</v>
      </c>
      <c r="Z18" s="9">
        <f t="shared" si="2"/>
        <v>18.764705882352942</v>
      </c>
      <c r="AA18" s="23"/>
      <c r="AB18" s="7" t="s">
        <v>29</v>
      </c>
      <c r="AC18" s="37" t="s">
        <v>30</v>
      </c>
      <c r="AD18" s="38"/>
      <c r="AE18" s="38"/>
      <c r="AF18" s="24">
        <v>20</v>
      </c>
      <c r="AG18" s="24">
        <v>1019</v>
      </c>
      <c r="AH18" s="24">
        <v>31</v>
      </c>
      <c r="AI18" s="10">
        <f t="shared" si="3"/>
        <v>32.87096774193548</v>
      </c>
      <c r="AJ18" s="2"/>
      <c r="AK18" s="2"/>
      <c r="AL18" s="2"/>
    </row>
    <row r="19" spans="1:38" ht="15" customHeight="1" x14ac:dyDescent="0.2">
      <c r="A19" s="7" t="s">
        <v>31</v>
      </c>
      <c r="B19" s="37" t="s">
        <v>32</v>
      </c>
      <c r="C19" s="38"/>
      <c r="D19" s="38"/>
      <c r="E19" s="9">
        <v>20</v>
      </c>
      <c r="F19" s="9">
        <v>911</v>
      </c>
      <c r="G19" s="9">
        <v>63</v>
      </c>
      <c r="H19" s="13">
        <f t="shared" si="0"/>
        <v>14.46031746031746</v>
      </c>
      <c r="I19" s="23"/>
      <c r="J19" s="7" t="s">
        <v>31</v>
      </c>
      <c r="K19" s="37" t="s">
        <v>32</v>
      </c>
      <c r="L19" s="38"/>
      <c r="M19" s="38"/>
      <c r="N19" s="9">
        <v>21</v>
      </c>
      <c r="O19" s="9">
        <v>1014</v>
      </c>
      <c r="P19" s="9">
        <v>55</v>
      </c>
      <c r="Q19" s="9">
        <f t="shared" si="1"/>
        <v>18.436363636363637</v>
      </c>
      <c r="R19" s="23"/>
      <c r="S19" s="7" t="s">
        <v>31</v>
      </c>
      <c r="T19" s="37" t="s">
        <v>32</v>
      </c>
      <c r="U19" s="38"/>
      <c r="V19" s="38"/>
      <c r="W19" s="9">
        <v>21</v>
      </c>
      <c r="X19" s="9">
        <v>1026</v>
      </c>
      <c r="Y19" s="9">
        <v>57</v>
      </c>
      <c r="Z19" s="9">
        <f t="shared" si="2"/>
        <v>18</v>
      </c>
      <c r="AA19" s="23"/>
      <c r="AB19" s="7" t="s">
        <v>31</v>
      </c>
      <c r="AC19" s="37" t="s">
        <v>32</v>
      </c>
      <c r="AD19" s="38"/>
      <c r="AE19" s="38"/>
      <c r="AF19" s="24">
        <v>21</v>
      </c>
      <c r="AG19" s="24">
        <v>1114</v>
      </c>
      <c r="AH19" s="24">
        <v>39</v>
      </c>
      <c r="AI19" s="10">
        <f t="shared" si="3"/>
        <v>28.564102564102566</v>
      </c>
      <c r="AJ19" s="2"/>
      <c r="AK19" s="2"/>
      <c r="AL19" s="2"/>
    </row>
    <row r="20" spans="1:38" ht="15" customHeight="1" x14ac:dyDescent="0.2">
      <c r="A20" s="7" t="s">
        <v>33</v>
      </c>
      <c r="B20" s="37" t="s">
        <v>34</v>
      </c>
      <c r="C20" s="38"/>
      <c r="D20" s="38"/>
      <c r="E20" s="9">
        <v>14</v>
      </c>
      <c r="F20" s="9">
        <v>860</v>
      </c>
      <c r="G20" s="9">
        <v>55</v>
      </c>
      <c r="H20" s="13">
        <f t="shared" si="0"/>
        <v>15.636363636363637</v>
      </c>
      <c r="I20" s="23"/>
      <c r="J20" s="7" t="s">
        <v>33</v>
      </c>
      <c r="K20" s="37" t="s">
        <v>34</v>
      </c>
      <c r="L20" s="38"/>
      <c r="M20" s="38"/>
      <c r="N20" s="9">
        <v>14</v>
      </c>
      <c r="O20" s="9">
        <v>911</v>
      </c>
      <c r="P20" s="9">
        <v>53</v>
      </c>
      <c r="Q20" s="9">
        <f t="shared" si="1"/>
        <v>17.188679245283019</v>
      </c>
      <c r="R20" s="23"/>
      <c r="S20" s="7" t="s">
        <v>33</v>
      </c>
      <c r="T20" s="37" t="s">
        <v>34</v>
      </c>
      <c r="U20" s="38"/>
      <c r="V20" s="38"/>
      <c r="W20" s="9">
        <v>14</v>
      </c>
      <c r="X20" s="9">
        <v>855</v>
      </c>
      <c r="Y20" s="9">
        <v>46</v>
      </c>
      <c r="Z20" s="9">
        <f t="shared" si="2"/>
        <v>18.586956521739129</v>
      </c>
      <c r="AA20" s="23"/>
      <c r="AB20" s="7" t="s">
        <v>33</v>
      </c>
      <c r="AC20" s="37" t="s">
        <v>34</v>
      </c>
      <c r="AD20" s="38"/>
      <c r="AE20" s="38"/>
      <c r="AF20" s="24">
        <v>14</v>
      </c>
      <c r="AG20" s="24">
        <v>854</v>
      </c>
      <c r="AH20" s="24">
        <v>28</v>
      </c>
      <c r="AI20" s="10">
        <f t="shared" si="3"/>
        <v>30.5</v>
      </c>
      <c r="AJ20" s="2"/>
      <c r="AK20" s="2"/>
      <c r="AL20" s="2"/>
    </row>
    <row r="21" spans="1:38" ht="15" customHeight="1" x14ac:dyDescent="0.2">
      <c r="A21" s="7" t="s">
        <v>35</v>
      </c>
      <c r="B21" s="37" t="s">
        <v>36</v>
      </c>
      <c r="C21" s="38"/>
      <c r="D21" s="38"/>
      <c r="E21" s="9">
        <v>23</v>
      </c>
      <c r="F21" s="9">
        <v>1066</v>
      </c>
      <c r="G21" s="9">
        <v>77</v>
      </c>
      <c r="H21" s="13">
        <f t="shared" si="0"/>
        <v>13.844155844155845</v>
      </c>
      <c r="I21" s="23"/>
      <c r="J21" s="7" t="s">
        <v>35</v>
      </c>
      <c r="K21" s="37" t="s">
        <v>36</v>
      </c>
      <c r="L21" s="38"/>
      <c r="M21" s="38"/>
      <c r="N21" s="9">
        <v>23</v>
      </c>
      <c r="O21" s="9">
        <v>1081</v>
      </c>
      <c r="P21" s="9">
        <v>52</v>
      </c>
      <c r="Q21" s="9">
        <f t="shared" si="1"/>
        <v>20.78846153846154</v>
      </c>
      <c r="R21" s="23"/>
      <c r="S21" s="7" t="s">
        <v>35</v>
      </c>
      <c r="T21" s="37" t="s">
        <v>36</v>
      </c>
      <c r="U21" s="38"/>
      <c r="V21" s="38"/>
      <c r="W21" s="9">
        <v>23</v>
      </c>
      <c r="X21" s="9">
        <v>1053</v>
      </c>
      <c r="Y21" s="9">
        <v>60</v>
      </c>
      <c r="Z21" s="9">
        <f t="shared" si="2"/>
        <v>17.55</v>
      </c>
      <c r="AA21" s="23"/>
      <c r="AB21" s="7" t="s">
        <v>35</v>
      </c>
      <c r="AC21" s="37" t="s">
        <v>36</v>
      </c>
      <c r="AD21" s="38"/>
      <c r="AE21" s="38"/>
      <c r="AF21" s="24">
        <v>23</v>
      </c>
      <c r="AG21" s="24">
        <v>1063</v>
      </c>
      <c r="AH21" s="24">
        <v>30</v>
      </c>
      <c r="AI21" s="10">
        <f t="shared" si="3"/>
        <v>35.43333333333333</v>
      </c>
      <c r="AJ21" s="2"/>
      <c r="AK21" s="2"/>
      <c r="AL21" s="2"/>
    </row>
    <row r="22" spans="1:38" ht="4.5" customHeight="1" thickBot="1" x14ac:dyDescent="0.25">
      <c r="A22" s="7"/>
      <c r="B22" s="8"/>
      <c r="C22" s="8"/>
      <c r="D22" s="8"/>
      <c r="E22" s="9"/>
      <c r="F22" s="9"/>
      <c r="G22" s="9"/>
      <c r="H22" s="13"/>
      <c r="I22" s="23"/>
      <c r="J22" s="7"/>
      <c r="K22" s="8"/>
      <c r="L22" s="8"/>
      <c r="M22" s="8"/>
      <c r="N22" s="9"/>
      <c r="O22" s="9"/>
      <c r="P22" s="9"/>
      <c r="Q22" s="13"/>
      <c r="R22" s="23"/>
      <c r="S22" s="7"/>
      <c r="T22" s="8"/>
      <c r="U22" s="8"/>
      <c r="V22" s="8"/>
      <c r="W22" s="9"/>
      <c r="X22" s="9"/>
      <c r="Y22" s="9"/>
      <c r="Z22" s="13"/>
      <c r="AA22" s="23"/>
      <c r="AB22" s="7"/>
      <c r="AC22" s="8"/>
      <c r="AD22" s="8"/>
      <c r="AE22" s="8"/>
      <c r="AF22" s="10"/>
      <c r="AG22" s="10"/>
      <c r="AH22" s="10"/>
      <c r="AI22" s="23"/>
      <c r="AJ22" s="2"/>
      <c r="AK22" s="2"/>
      <c r="AL22" s="2"/>
    </row>
    <row r="23" spans="1:38" ht="16.5" customHeight="1" x14ac:dyDescent="0.2">
      <c r="A23" s="52" t="s">
        <v>28</v>
      </c>
      <c r="B23" s="53"/>
      <c r="C23" s="53"/>
      <c r="D23" s="53"/>
      <c r="E23" s="11">
        <f t="shared" ref="E23:G23" si="4">SUM(E7:E22)</f>
        <v>331</v>
      </c>
      <c r="F23" s="11">
        <f t="shared" si="4"/>
        <v>14961</v>
      </c>
      <c r="G23" s="11">
        <f t="shared" si="4"/>
        <v>1084</v>
      </c>
      <c r="H23" s="25">
        <f>+F23/G23</f>
        <v>13.801660516605166</v>
      </c>
      <c r="I23" s="26"/>
      <c r="J23" s="52" t="s">
        <v>28</v>
      </c>
      <c r="K23" s="53"/>
      <c r="L23" s="53"/>
      <c r="M23" s="53"/>
      <c r="N23" s="11">
        <f t="shared" ref="N23:P23" si="5">SUM(N7:N22)</f>
        <v>338</v>
      </c>
      <c r="O23" s="11">
        <f t="shared" si="5"/>
        <v>15296</v>
      </c>
      <c r="P23" s="11">
        <f t="shared" si="5"/>
        <v>915</v>
      </c>
      <c r="Q23" s="25">
        <f>+O23/P23</f>
        <v>16.716939890710382</v>
      </c>
      <c r="R23" s="26"/>
      <c r="S23" s="52" t="s">
        <v>28</v>
      </c>
      <c r="T23" s="53"/>
      <c r="U23" s="53"/>
      <c r="V23" s="53"/>
      <c r="W23" s="11">
        <f t="shared" ref="W23:Y23" si="6">SUM(W7:W22)</f>
        <v>337</v>
      </c>
      <c r="X23" s="11">
        <f t="shared" si="6"/>
        <v>15070</v>
      </c>
      <c r="Y23" s="11">
        <f t="shared" si="6"/>
        <v>930</v>
      </c>
      <c r="Z23" s="25">
        <f>+X23/Y23</f>
        <v>16.204301075268816</v>
      </c>
      <c r="AA23" s="26"/>
      <c r="AB23" s="52" t="s">
        <v>28</v>
      </c>
      <c r="AC23" s="53"/>
      <c r="AD23" s="53"/>
      <c r="AE23" s="53"/>
      <c r="AF23" s="12">
        <f t="shared" ref="AF23:AH23" si="7">SUM(AF7:AF21)</f>
        <v>339</v>
      </c>
      <c r="AG23" s="12">
        <f t="shared" si="7"/>
        <v>14747</v>
      </c>
      <c r="AH23" s="12">
        <f t="shared" si="7"/>
        <v>545</v>
      </c>
      <c r="AI23" s="12">
        <f>+AG23/AH23</f>
        <v>27.058715596330273</v>
      </c>
      <c r="AJ23" s="2"/>
      <c r="AK23" s="2"/>
      <c r="AL23" s="2"/>
    </row>
    <row r="24" spans="1:38" ht="16.5" customHeight="1" x14ac:dyDescent="0.2">
      <c r="A24" s="46" t="s">
        <v>37</v>
      </c>
      <c r="B24" s="38"/>
      <c r="C24" s="38"/>
      <c r="D24" s="38"/>
      <c r="E24" s="9">
        <v>325</v>
      </c>
      <c r="F24" s="9">
        <v>14792</v>
      </c>
      <c r="G24" s="9">
        <v>1086</v>
      </c>
      <c r="H24" s="13">
        <v>13.620626151012891</v>
      </c>
      <c r="I24" s="23"/>
      <c r="J24" s="46" t="s">
        <v>38</v>
      </c>
      <c r="K24" s="38"/>
      <c r="L24" s="38"/>
      <c r="M24" s="38"/>
      <c r="N24" s="9">
        <v>331</v>
      </c>
      <c r="O24" s="9">
        <v>14961</v>
      </c>
      <c r="P24" s="9">
        <v>1084</v>
      </c>
      <c r="Q24" s="13">
        <v>13.801660516605166</v>
      </c>
      <c r="R24" s="23"/>
      <c r="S24" s="46" t="s">
        <v>39</v>
      </c>
      <c r="T24" s="38"/>
      <c r="U24" s="38"/>
      <c r="V24" s="38"/>
      <c r="W24" s="9">
        <v>339</v>
      </c>
      <c r="X24" s="9">
        <v>14936</v>
      </c>
      <c r="Y24" s="9">
        <v>944</v>
      </c>
      <c r="Z24" s="13">
        <v>15.822033898305085</v>
      </c>
      <c r="AA24" s="23"/>
      <c r="AB24" s="46" t="s">
        <v>43</v>
      </c>
      <c r="AC24" s="38"/>
      <c r="AD24" s="38"/>
      <c r="AE24" s="38"/>
      <c r="AF24" s="9">
        <v>339</v>
      </c>
      <c r="AG24" s="9">
        <v>15043</v>
      </c>
      <c r="AH24" s="9">
        <v>597</v>
      </c>
      <c r="AI24" s="13">
        <v>25</v>
      </c>
      <c r="AJ24" s="2"/>
      <c r="AK24" s="2"/>
      <c r="AL24" s="2"/>
    </row>
    <row r="25" spans="1:38" ht="15" customHeight="1" x14ac:dyDescent="0.2">
      <c r="A25" s="46" t="s">
        <v>44</v>
      </c>
      <c r="B25" s="38"/>
      <c r="C25" s="38"/>
      <c r="D25" s="38"/>
      <c r="E25" s="9">
        <v>326</v>
      </c>
      <c r="F25" s="9">
        <v>15606</v>
      </c>
      <c r="G25" s="9">
        <v>1086</v>
      </c>
      <c r="H25" s="13">
        <v>14.370165745856353</v>
      </c>
      <c r="I25" s="23"/>
      <c r="J25" s="46" t="s">
        <v>37</v>
      </c>
      <c r="K25" s="38"/>
      <c r="L25" s="38"/>
      <c r="M25" s="38"/>
      <c r="N25" s="9">
        <v>325</v>
      </c>
      <c r="O25" s="9">
        <v>14792</v>
      </c>
      <c r="P25" s="9">
        <v>1086</v>
      </c>
      <c r="Q25" s="13">
        <v>13.620626151012891</v>
      </c>
      <c r="R25" s="23"/>
      <c r="S25" s="46" t="s">
        <v>38</v>
      </c>
      <c r="T25" s="38"/>
      <c r="U25" s="38"/>
      <c r="V25" s="38"/>
      <c r="W25" s="9">
        <v>331</v>
      </c>
      <c r="X25" s="9">
        <v>14961</v>
      </c>
      <c r="Y25" s="9">
        <v>1084</v>
      </c>
      <c r="Z25" s="13">
        <v>13.801660516605166</v>
      </c>
      <c r="AA25" s="23"/>
      <c r="AB25" s="46" t="s">
        <v>42</v>
      </c>
      <c r="AC25" s="38"/>
      <c r="AD25" s="38"/>
      <c r="AE25" s="38"/>
      <c r="AF25" s="9">
        <v>339</v>
      </c>
      <c r="AG25" s="9">
        <v>13995</v>
      </c>
      <c r="AH25" s="9">
        <v>559</v>
      </c>
      <c r="AI25" s="13">
        <v>25.035778175313059</v>
      </c>
      <c r="AJ25" s="2"/>
      <c r="AK25" s="2"/>
      <c r="AL25" s="2"/>
    </row>
    <row r="26" spans="1:38" ht="15" customHeight="1" x14ac:dyDescent="0.2">
      <c r="A26" s="54" t="s">
        <v>45</v>
      </c>
      <c r="B26" s="38"/>
      <c r="C26" s="38"/>
      <c r="D26" s="38"/>
      <c r="E26" s="9">
        <v>326</v>
      </c>
      <c r="F26" s="9">
        <v>14820</v>
      </c>
      <c r="G26" s="9">
        <v>858</v>
      </c>
      <c r="H26" s="13">
        <v>17.272727272727273</v>
      </c>
      <c r="I26" s="23"/>
      <c r="J26" s="46" t="s">
        <v>44</v>
      </c>
      <c r="K26" s="38"/>
      <c r="L26" s="38"/>
      <c r="M26" s="38"/>
      <c r="N26" s="9">
        <v>326</v>
      </c>
      <c r="O26" s="9">
        <v>15606</v>
      </c>
      <c r="P26" s="9">
        <v>1086</v>
      </c>
      <c r="Q26" s="13">
        <v>14.370165745856353</v>
      </c>
      <c r="R26" s="23"/>
      <c r="S26" s="46" t="s">
        <v>37</v>
      </c>
      <c r="T26" s="38"/>
      <c r="U26" s="38"/>
      <c r="V26" s="38"/>
      <c r="W26" s="9">
        <v>325</v>
      </c>
      <c r="X26" s="9">
        <v>14792</v>
      </c>
      <c r="Y26" s="9">
        <v>1086</v>
      </c>
      <c r="Z26" s="13">
        <v>13.620626151012891</v>
      </c>
      <c r="AA26" s="23"/>
      <c r="AB26" s="46" t="s">
        <v>41</v>
      </c>
      <c r="AC26" s="38"/>
      <c r="AD26" s="38"/>
      <c r="AE26" s="38"/>
      <c r="AF26" s="9">
        <v>339</v>
      </c>
      <c r="AG26" s="9">
        <v>14156</v>
      </c>
      <c r="AH26" s="9">
        <v>612</v>
      </c>
      <c r="AI26" s="13">
        <v>23.13</v>
      </c>
      <c r="AJ26" s="2"/>
      <c r="AK26" s="2"/>
      <c r="AL26" s="2"/>
    </row>
    <row r="27" spans="1:38" ht="15" customHeight="1" thickBot="1" x14ac:dyDescent="0.25">
      <c r="A27" s="55" t="s">
        <v>46</v>
      </c>
      <c r="B27" s="56"/>
      <c r="C27" s="56"/>
      <c r="D27" s="56"/>
      <c r="E27" s="27">
        <v>326</v>
      </c>
      <c r="F27" s="27">
        <v>14644</v>
      </c>
      <c r="G27" s="27">
        <v>1111</v>
      </c>
      <c r="H27" s="14">
        <v>13.18</v>
      </c>
      <c r="I27" s="23"/>
      <c r="J27" s="58" t="s">
        <v>45</v>
      </c>
      <c r="K27" s="56"/>
      <c r="L27" s="56"/>
      <c r="M27" s="56"/>
      <c r="N27" s="27">
        <v>326</v>
      </c>
      <c r="O27" s="27">
        <v>14820</v>
      </c>
      <c r="P27" s="27">
        <v>858</v>
      </c>
      <c r="Q27" s="14">
        <v>17.272727272727273</v>
      </c>
      <c r="R27" s="23"/>
      <c r="S27" s="55" t="s">
        <v>44</v>
      </c>
      <c r="T27" s="56"/>
      <c r="U27" s="56"/>
      <c r="V27" s="56"/>
      <c r="W27" s="9">
        <v>326</v>
      </c>
      <c r="X27" s="9">
        <v>15606</v>
      </c>
      <c r="Y27" s="9">
        <v>1086</v>
      </c>
      <c r="Z27" s="13">
        <v>14.370165745856353</v>
      </c>
      <c r="AA27" s="23"/>
      <c r="AB27" s="46" t="s">
        <v>40</v>
      </c>
      <c r="AC27" s="38"/>
      <c r="AD27" s="38"/>
      <c r="AE27" s="38"/>
      <c r="AF27" s="9">
        <v>337</v>
      </c>
      <c r="AG27" s="9">
        <v>15070</v>
      </c>
      <c r="AH27" s="9">
        <v>930</v>
      </c>
      <c r="AI27" s="13">
        <v>16.204301075268816</v>
      </c>
      <c r="AJ27" s="2"/>
      <c r="AK27" s="2"/>
      <c r="AL27" s="2"/>
    </row>
    <row r="28" spans="1:38" ht="15" hidden="1" customHeight="1" thickBot="1" x14ac:dyDescent="0.25">
      <c r="A28" s="57" t="s">
        <v>47</v>
      </c>
      <c r="B28" s="47"/>
      <c r="C28" s="47"/>
      <c r="D28" s="48"/>
      <c r="E28" s="28">
        <v>318</v>
      </c>
      <c r="F28" s="28">
        <v>14504</v>
      </c>
      <c r="G28" s="28">
        <v>820</v>
      </c>
      <c r="H28" s="15">
        <v>17.690000000000001</v>
      </c>
      <c r="I28" s="15"/>
      <c r="J28" s="57" t="s">
        <v>47</v>
      </c>
      <c r="K28" s="47"/>
      <c r="L28" s="47"/>
      <c r="M28" s="48"/>
      <c r="N28" s="28">
        <v>318</v>
      </c>
      <c r="O28" s="28">
        <v>14504</v>
      </c>
      <c r="P28" s="28">
        <v>820</v>
      </c>
      <c r="Q28" s="28"/>
      <c r="R28" s="15"/>
      <c r="S28" s="57" t="s">
        <v>47</v>
      </c>
      <c r="T28" s="47"/>
      <c r="U28" s="47"/>
      <c r="V28" s="48"/>
      <c r="W28" s="28">
        <v>318</v>
      </c>
      <c r="X28" s="28">
        <v>14504</v>
      </c>
      <c r="Y28" s="28">
        <v>820</v>
      </c>
      <c r="Z28" s="28"/>
      <c r="AA28" s="15"/>
      <c r="AB28" s="57" t="s">
        <v>47</v>
      </c>
      <c r="AC28" s="47"/>
      <c r="AD28" s="47"/>
      <c r="AE28" s="48"/>
      <c r="AF28" s="28">
        <v>318</v>
      </c>
      <c r="AG28" s="28">
        <v>14504</v>
      </c>
      <c r="AH28" s="28">
        <v>820</v>
      </c>
      <c r="AI28" s="28"/>
      <c r="AJ28" s="2"/>
      <c r="AK28" s="2"/>
      <c r="AL28" s="2"/>
    </row>
    <row r="29" spans="1:38" ht="12" customHeight="1" thickTop="1" x14ac:dyDescent="0.2">
      <c r="A29" s="49" t="s">
        <v>48</v>
      </c>
      <c r="B29" s="38"/>
      <c r="C29" s="49" t="s">
        <v>49</v>
      </c>
      <c r="D29" s="38"/>
      <c r="E29" s="38"/>
      <c r="F29" s="38"/>
      <c r="G29" s="38"/>
      <c r="H29" s="38"/>
      <c r="I29" s="29"/>
      <c r="J29" s="49" t="s">
        <v>48</v>
      </c>
      <c r="K29" s="38"/>
      <c r="L29" s="50" t="s">
        <v>49</v>
      </c>
      <c r="M29" s="51"/>
      <c r="N29" s="51"/>
      <c r="O29" s="51"/>
      <c r="P29" s="51"/>
      <c r="Q29" s="51"/>
      <c r="S29" s="49" t="s">
        <v>48</v>
      </c>
      <c r="T29" s="38"/>
      <c r="U29" s="50" t="s">
        <v>49</v>
      </c>
      <c r="V29" s="51"/>
      <c r="W29" s="51"/>
      <c r="X29" s="51"/>
      <c r="Y29" s="51"/>
      <c r="Z29" s="51"/>
      <c r="AB29" s="49" t="s">
        <v>48</v>
      </c>
      <c r="AC29" s="38"/>
      <c r="AD29" s="50" t="s">
        <v>49</v>
      </c>
      <c r="AE29" s="51"/>
      <c r="AF29" s="51"/>
      <c r="AG29" s="51"/>
      <c r="AH29" s="51"/>
      <c r="AI29" s="51"/>
      <c r="AJ29" s="16"/>
      <c r="AK29" s="16"/>
      <c r="AL29" s="16"/>
    </row>
    <row r="30" spans="1:38" ht="9.75" customHeight="1" x14ac:dyDescent="0.2">
      <c r="A30" s="45" t="s">
        <v>50</v>
      </c>
      <c r="B30" s="38"/>
      <c r="C30" s="45" t="s">
        <v>51</v>
      </c>
      <c r="D30" s="38"/>
      <c r="E30" s="38"/>
      <c r="F30" s="38"/>
      <c r="G30" s="38"/>
      <c r="H30" s="38"/>
      <c r="I30" s="30"/>
      <c r="J30" s="45" t="s">
        <v>50</v>
      </c>
      <c r="K30" s="38"/>
      <c r="L30" s="45" t="s">
        <v>51</v>
      </c>
      <c r="M30" s="38"/>
      <c r="N30" s="38"/>
      <c r="O30" s="38"/>
      <c r="P30" s="38"/>
      <c r="Q30" s="38"/>
      <c r="S30" s="45" t="s">
        <v>50</v>
      </c>
      <c r="T30" s="38"/>
      <c r="U30" s="45" t="s">
        <v>51</v>
      </c>
      <c r="V30" s="38"/>
      <c r="W30" s="38"/>
      <c r="X30" s="38"/>
      <c r="Y30" s="38"/>
      <c r="Z30" s="38"/>
      <c r="AB30" s="45" t="s">
        <v>50</v>
      </c>
      <c r="AC30" s="38"/>
      <c r="AD30" s="45" t="s">
        <v>51</v>
      </c>
      <c r="AE30" s="38"/>
      <c r="AF30" s="38"/>
      <c r="AG30" s="38"/>
      <c r="AH30" s="38"/>
      <c r="AI30" s="38"/>
      <c r="AJ30" s="16"/>
      <c r="AK30" s="16"/>
      <c r="AL30" s="16"/>
    </row>
    <row r="31" spans="1:38" ht="15.75" customHeight="1" x14ac:dyDescent="0.25">
      <c r="I31" s="19"/>
      <c r="R31" s="19"/>
      <c r="AA31" s="19"/>
    </row>
    <row r="32" spans="1:38" ht="15.75" hidden="1" customHeight="1" x14ac:dyDescent="0.25">
      <c r="E32" s="1">
        <v>317</v>
      </c>
      <c r="F32" s="1">
        <v>14259</v>
      </c>
      <c r="G32" s="1">
        <v>766</v>
      </c>
      <c r="I32" s="19"/>
      <c r="N32" s="1">
        <v>317</v>
      </c>
      <c r="O32" s="1">
        <v>14259</v>
      </c>
      <c r="P32" s="1">
        <v>766</v>
      </c>
      <c r="R32" s="19"/>
      <c r="W32" s="1">
        <v>317</v>
      </c>
      <c r="X32" s="1">
        <v>14259</v>
      </c>
      <c r="Y32" s="1">
        <v>766</v>
      </c>
      <c r="AA32" s="19"/>
    </row>
    <row r="33" spans="9:27" ht="15.75" customHeight="1" x14ac:dyDescent="0.25">
      <c r="I33" s="19"/>
      <c r="R33" s="19"/>
      <c r="AA33" s="19"/>
    </row>
    <row r="34" spans="9:27" ht="15.75" customHeight="1" x14ac:dyDescent="0.25">
      <c r="I34" s="19"/>
      <c r="R34" s="19"/>
      <c r="AA34" s="19"/>
    </row>
    <row r="35" spans="9:27" ht="15.75" customHeight="1" x14ac:dyDescent="0.25">
      <c r="I35" s="19"/>
      <c r="R35" s="19"/>
      <c r="AA35" s="19"/>
    </row>
    <row r="36" spans="9:27" ht="15.75" customHeight="1" x14ac:dyDescent="0.2"/>
    <row r="37" spans="9:27" ht="15.75" customHeight="1" x14ac:dyDescent="0.2"/>
    <row r="38" spans="9:27" ht="15.75" customHeight="1" x14ac:dyDescent="0.2"/>
    <row r="39" spans="9:27" ht="15.75" customHeight="1" x14ac:dyDescent="0.2"/>
    <row r="40" spans="9:27" ht="15.75" customHeight="1" x14ac:dyDescent="0.2"/>
    <row r="41" spans="9:27" ht="15.75" customHeight="1" x14ac:dyDescent="0.2"/>
    <row r="42" spans="9:27" ht="15.75" customHeight="1" x14ac:dyDescent="0.2"/>
    <row r="43" spans="9:27" ht="15.75" customHeight="1" x14ac:dyDescent="0.2"/>
    <row r="44" spans="9:27" ht="15.75" customHeight="1" x14ac:dyDescent="0.2"/>
    <row r="45" spans="9:27" ht="15.75" customHeight="1" x14ac:dyDescent="0.2"/>
    <row r="46" spans="9:27" ht="15.75" customHeight="1" x14ac:dyDescent="0.2"/>
    <row r="47" spans="9:27" ht="15.75" customHeight="1" x14ac:dyDescent="0.2"/>
    <row r="48" spans="9:2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8">
    <mergeCell ref="A4:D4"/>
    <mergeCell ref="J4:M4"/>
    <mergeCell ref="A5:D5"/>
    <mergeCell ref="J5:M5"/>
    <mergeCell ref="K7:M7"/>
    <mergeCell ref="T7:V7"/>
    <mergeCell ref="T8:V8"/>
    <mergeCell ref="K8:M8"/>
    <mergeCell ref="B14:D14"/>
    <mergeCell ref="K14:M14"/>
    <mergeCell ref="T14:V14"/>
    <mergeCell ref="AB29:AC29"/>
    <mergeCell ref="AD29:AI29"/>
    <mergeCell ref="AB30:AC30"/>
    <mergeCell ref="AD30:AI30"/>
    <mergeCell ref="V1:Z1"/>
    <mergeCell ref="V2:Z2"/>
    <mergeCell ref="S4:V4"/>
    <mergeCell ref="S5:V5"/>
    <mergeCell ref="S2:T2"/>
    <mergeCell ref="U1:U2"/>
    <mergeCell ref="T10:V10"/>
    <mergeCell ref="AC8:AE8"/>
    <mergeCell ref="AC9:AE9"/>
    <mergeCell ref="AC10:AE10"/>
    <mergeCell ref="AC11:AE11"/>
    <mergeCell ref="AC12:AE12"/>
    <mergeCell ref="AC13:AE13"/>
    <mergeCell ref="AC14:AE14"/>
    <mergeCell ref="AC18:AE18"/>
    <mergeCell ref="AC19:AE19"/>
    <mergeCell ref="AC17:AE17"/>
    <mergeCell ref="AC15:AE15"/>
    <mergeCell ref="AC16:AE16"/>
    <mergeCell ref="AB4:AE4"/>
    <mergeCell ref="AB5:AE5"/>
    <mergeCell ref="AC7:AE7"/>
    <mergeCell ref="B12:D12"/>
    <mergeCell ref="B13:D13"/>
    <mergeCell ref="K13:M13"/>
    <mergeCell ref="T13:V13"/>
    <mergeCell ref="AB1:AC1"/>
    <mergeCell ref="AB2:AC2"/>
    <mergeCell ref="AD1:AD2"/>
    <mergeCell ref="AE1:AI1"/>
    <mergeCell ref="AE2:AI2"/>
    <mergeCell ref="M1:Q1"/>
    <mergeCell ref="M2:Q2"/>
    <mergeCell ref="S1:T1"/>
    <mergeCell ref="A1:B1"/>
    <mergeCell ref="C1:C2"/>
    <mergeCell ref="J1:K1"/>
    <mergeCell ref="L1:L2"/>
    <mergeCell ref="A2:B2"/>
    <mergeCell ref="J2:K2"/>
    <mergeCell ref="D1:H1"/>
    <mergeCell ref="D2:H2"/>
    <mergeCell ref="K10:M10"/>
    <mergeCell ref="K18:M18"/>
    <mergeCell ref="K19:M19"/>
    <mergeCell ref="K20:M20"/>
    <mergeCell ref="K21:M21"/>
    <mergeCell ref="J23:M23"/>
    <mergeCell ref="S24:V24"/>
    <mergeCell ref="S25:V25"/>
    <mergeCell ref="S26:V26"/>
    <mergeCell ref="S27:V27"/>
    <mergeCell ref="T18:V18"/>
    <mergeCell ref="T19:V19"/>
    <mergeCell ref="T20:V20"/>
    <mergeCell ref="T21:V21"/>
    <mergeCell ref="S23:V23"/>
    <mergeCell ref="J24:M24"/>
    <mergeCell ref="J25:M25"/>
    <mergeCell ref="J26:M26"/>
    <mergeCell ref="J27:M27"/>
    <mergeCell ref="K17:M17"/>
    <mergeCell ref="K11:M11"/>
    <mergeCell ref="K12:M12"/>
    <mergeCell ref="B7:D7"/>
    <mergeCell ref="B8:D8"/>
    <mergeCell ref="B9:D9"/>
    <mergeCell ref="B10:D10"/>
    <mergeCell ref="B11:D11"/>
    <mergeCell ref="T11:V11"/>
    <mergeCell ref="T12:V12"/>
    <mergeCell ref="K9:M9"/>
    <mergeCell ref="T9:V9"/>
    <mergeCell ref="T15:V15"/>
    <mergeCell ref="T16:V16"/>
    <mergeCell ref="T17:V17"/>
    <mergeCell ref="B15:D15"/>
    <mergeCell ref="K15:M15"/>
    <mergeCell ref="B16:D16"/>
    <mergeCell ref="K16:M16"/>
    <mergeCell ref="B17:D17"/>
    <mergeCell ref="B18:D18"/>
    <mergeCell ref="B19:D19"/>
    <mergeCell ref="B20:D20"/>
    <mergeCell ref="B21:D21"/>
    <mergeCell ref="A23:D23"/>
    <mergeCell ref="A24:D24"/>
    <mergeCell ref="C29:H29"/>
    <mergeCell ref="C30:H30"/>
    <mergeCell ref="AC20:AE20"/>
    <mergeCell ref="AC21:AE21"/>
    <mergeCell ref="AB23:AE23"/>
    <mergeCell ref="A25:D25"/>
    <mergeCell ref="A26:D26"/>
    <mergeCell ref="A27:D27"/>
    <mergeCell ref="A28:D28"/>
    <mergeCell ref="A29:B29"/>
    <mergeCell ref="A30:B30"/>
    <mergeCell ref="S28:V28"/>
    <mergeCell ref="S29:T29"/>
    <mergeCell ref="S30:T30"/>
    <mergeCell ref="J30:K30"/>
    <mergeCell ref="J28:M28"/>
    <mergeCell ref="J29:K29"/>
    <mergeCell ref="L29:Q29"/>
    <mergeCell ref="L30:Q30"/>
    <mergeCell ref="AB24:AE24"/>
    <mergeCell ref="AB25:AE25"/>
    <mergeCell ref="U29:Z29"/>
    <mergeCell ref="U30:Z30"/>
    <mergeCell ref="AB26:AE26"/>
    <mergeCell ref="AB27:AE27"/>
    <mergeCell ref="AB28:AE28"/>
  </mergeCells>
  <printOptions horizontalCentered="1"/>
  <pageMargins left="0.23622047244094491" right="0.23622047244094491" top="0.74803149606299213" bottom="0.74803149606299213" header="0" footer="0"/>
  <pageSetup paperSize="11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HP240G6INFORMATIKA</cp:lastModifiedBy>
  <dcterms:created xsi:type="dcterms:W3CDTF">2022-01-22T09:06:04Z</dcterms:created>
  <dcterms:modified xsi:type="dcterms:W3CDTF">2025-03-05T04:46:23Z</dcterms:modified>
</cp:coreProperties>
</file>