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A50F1E75-5F2B-4165-88AA-14C983625420}" xr6:coauthVersionLast="47" xr6:coauthVersionMax="47" xr10:uidLastSave="{00000000-0000-0000-0000-000000000000}"/>
  <bookViews>
    <workbookView xWindow="-108" yWindow="-108" windowWidth="23256" windowHeight="12576" xr2:uid="{CE7E8FCF-DE75-4341-949C-E866F58AC9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6" i="1" l="1"/>
  <c r="AF26" i="1"/>
  <c r="AE26" i="1"/>
  <c r="AD26" i="1"/>
  <c r="AC26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26" i="1" s="1"/>
  <c r="W28" i="1"/>
  <c r="V23" i="1"/>
  <c r="W23" i="1" s="1"/>
  <c r="U23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O28" i="1"/>
  <c r="N23" i="1"/>
  <c r="O23" i="1" s="1"/>
  <c r="M23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G28" i="1"/>
  <c r="F23" i="1"/>
  <c r="G23" i="1" s="1"/>
  <c r="E23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<sst xmlns="http://schemas.openxmlformats.org/spreadsheetml/2006/main" count="218" uniqueCount="82">
  <si>
    <t>Tabel</t>
  </si>
  <si>
    <t>4.2.6</t>
  </si>
  <si>
    <t>Jumlah Pasangan Usia Subur, Peserta KB, dan Persentase Peserta KB Terhadap PUS Menurut Kecamatan di Kabupaten Wonosobo, 2017-2021</t>
  </si>
  <si>
    <t>Table</t>
  </si>
  <si>
    <t>Number of Fertile Couple, Family Planning Participant, and Percentage by Subdistrict in Wonosobo Regency, 2017-2021</t>
  </si>
  <si>
    <t>Kecamatan                                                 Subdistric</t>
  </si>
  <si>
    <r>
      <rPr>
        <b/>
        <sz val="9"/>
        <color theme="0"/>
        <rFont val="Calibri"/>
      </rPr>
      <t xml:space="preserve">Pasangan Usia Subur (PUS)         </t>
    </r>
    <r>
      <rPr>
        <b/>
        <i/>
        <sz val="9"/>
        <color theme="0"/>
        <rFont val="Calibri"/>
      </rPr>
      <t>Fertile Couples</t>
    </r>
  </si>
  <si>
    <r>
      <rPr>
        <b/>
        <sz val="9"/>
        <color theme="0"/>
        <rFont val="Calibri"/>
      </rPr>
      <t xml:space="preserve">Peserta KB    </t>
    </r>
    <r>
      <rPr>
        <b/>
        <i/>
        <sz val="9"/>
        <color theme="0"/>
        <rFont val="Calibri"/>
      </rPr>
      <t>Family Planning Participant</t>
    </r>
  </si>
  <si>
    <r>
      <rPr>
        <b/>
        <sz val="9"/>
        <color theme="0"/>
        <rFont val="Calibri"/>
      </rPr>
      <t xml:space="preserve">Persentase </t>
    </r>
    <r>
      <rPr>
        <b/>
        <i/>
        <sz val="9"/>
        <color theme="0"/>
        <rFont val="Calibri"/>
      </rPr>
      <t>Percentage</t>
    </r>
  </si>
  <si>
    <t>(1)</t>
  </si>
  <si>
    <t>(2)</t>
  </si>
  <si>
    <t>(3)</t>
  </si>
  <si>
    <t>(4)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</si>
  <si>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</si>
  <si>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</si>
  <si>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</si>
  <si>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</si>
  <si>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</si>
  <si>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</si>
  <si>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</si>
  <si>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</si>
  <si>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</si>
  <si>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</si>
  <si>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</si>
  <si>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</si>
  <si>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</si>
  <si>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</si>
  <si>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</si>
  <si>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</si>
  <si>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</si>
  <si>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</si>
  <si>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</si>
  <si>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</si>
  <si>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</si>
  <si>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</si>
  <si>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</si>
  <si>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</si>
  <si>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</si>
  <si>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</si>
  <si>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</si>
  <si>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</si>
  <si>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</si>
  <si>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</si>
  <si>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2012</t>
  </si>
  <si>
    <t>Sumber:</t>
  </si>
  <si>
    <t xml:space="preserve">Dinas Pengendalian Penduduk, Keluarga Berencana, Pemberdayaan </t>
  </si>
  <si>
    <t>Perempuan dan Perlindungan Anak  Kabupaten Wonosobo</t>
  </si>
  <si>
    <t>Source:</t>
  </si>
  <si>
    <t xml:space="preserve">Population Control, Family Planning, Women Empowerment and </t>
  </si>
  <si>
    <t>4.2.7</t>
  </si>
  <si>
    <t>Jumlah Peserta KB Dengan Metode Kontrasepsi Efektif Terpilih (MKET) Menurut Kecamatan di Kabupaten Wonosobo, 2017-2021</t>
  </si>
  <si>
    <t>Number of Family Planning Participant Used Sample Effective Contraception Method by Subdistrict in Wonosobo Regency,                                 2017-2021</t>
  </si>
  <si>
    <r>
      <rPr>
        <b/>
        <sz val="9"/>
        <color theme="0"/>
        <rFont val="Calibri"/>
      </rPr>
      <t xml:space="preserve">Peserta KB </t>
    </r>
    <r>
      <rPr>
        <b/>
        <i/>
        <sz val="9"/>
        <color theme="0"/>
        <rFont val="Calibri"/>
      </rPr>
      <t>Family Planning Participant</t>
    </r>
  </si>
  <si>
    <r>
      <rPr>
        <b/>
        <sz val="9"/>
        <color theme="0"/>
        <rFont val="Calibri"/>
      </rPr>
      <t xml:space="preserve">Peserta KB MKET </t>
    </r>
    <r>
      <rPr>
        <b/>
        <i/>
        <sz val="9"/>
        <color theme="0"/>
        <rFont val="Calibri"/>
      </rPr>
      <t>Other Participants</t>
    </r>
  </si>
  <si>
    <t>4.2.8</t>
  </si>
  <si>
    <t>Target, Perolehan, dan Persentase Akseptor Baru Menurut Kecamatan di Kabupaten Wonosobo, 2017 - 2021</t>
  </si>
  <si>
    <t>Target, Realization, and Percentage of New Acceptor by Subdistrict in Wonosobo Regency, 2017 - 2021</t>
  </si>
  <si>
    <r>
      <rPr>
        <b/>
        <sz val="9"/>
        <color rgb="FFFFFFFF"/>
        <rFont val="Calibri"/>
      </rPr>
      <t xml:space="preserve">Target                     </t>
    </r>
    <r>
      <rPr>
        <b/>
        <i/>
        <sz val="9"/>
        <color rgb="FFFFFFFF"/>
        <rFont val="Calibri"/>
      </rPr>
      <t>Target</t>
    </r>
  </si>
  <si>
    <r>
      <rPr>
        <b/>
        <sz val="9"/>
        <color rgb="FFFFFFFF"/>
        <rFont val="Calibri"/>
      </rPr>
      <t xml:space="preserve">Realisasi              </t>
    </r>
    <r>
      <rPr>
        <b/>
        <i/>
        <sz val="9"/>
        <color rgb="FFFFFFFF"/>
        <rFont val="Calibri"/>
      </rPr>
      <t>Realization</t>
    </r>
  </si>
  <si>
    <r>
      <rPr>
        <b/>
        <sz val="9"/>
        <color rgb="FFFFFFFF"/>
        <rFont val="Calibri"/>
      </rPr>
      <t xml:space="preserve">Persentase </t>
    </r>
    <r>
      <rPr>
        <b/>
        <i/>
        <sz val="9"/>
        <color rgb="FFFFFFFF"/>
        <rFont val="Calibri"/>
      </rPr>
      <t>Percentage</t>
    </r>
  </si>
  <si>
    <r>
      <rPr>
        <b/>
        <sz val="10"/>
        <color theme="1"/>
        <rFont val="Calibri"/>
      </rPr>
      <t>4.6   KEMISKINAN/</t>
    </r>
    <r>
      <rPr>
        <b/>
        <i/>
        <sz val="10"/>
        <color theme="1"/>
        <rFont val="Calibri"/>
      </rPr>
      <t>POVERTY</t>
    </r>
  </si>
  <si>
    <t>4.6.1</t>
  </si>
  <si>
    <t>Jumlah Keluarga Menurut Kecamatan dan Klasifikasi Keluarga di Kabupaten Wonosobo, 2017 - 2021</t>
  </si>
  <si>
    <t>Number of Households by Subdistrict and Household Classification in Wonosobo Regency, 2017 - 2021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</si>
  <si>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</si>
  <si>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Pra Sejahtera </t>
    </r>
    <r>
      <rPr>
        <b/>
        <i/>
        <sz val="9"/>
        <color theme="0"/>
        <rFont val="Calibri"/>
      </rPr>
      <t>Pre-prosperous Family</t>
    </r>
  </si>
  <si>
    <r>
      <rPr>
        <b/>
        <sz val="9"/>
        <color theme="0"/>
        <rFont val="Calibri"/>
      </rPr>
      <t xml:space="preserve">Keluarga Sejahtera                                                </t>
    </r>
    <r>
      <rPr>
        <b/>
        <i/>
        <sz val="9"/>
        <color theme="0"/>
        <rFont val="Calibri"/>
      </rPr>
      <t>Prosperous Family</t>
    </r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</si>
  <si>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</si>
  <si>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t>I</t>
  </si>
  <si>
    <t>II*</t>
  </si>
  <si>
    <t>III*</t>
  </si>
  <si>
    <t>III+*</t>
  </si>
  <si>
    <t>(5)</t>
  </si>
  <si>
    <t>(6)</t>
  </si>
  <si>
    <t>(7)</t>
  </si>
  <si>
    <t>-</t>
  </si>
  <si>
    <t>…</t>
  </si>
  <si>
    <t>Dinas Pengendalian Penduduk, Keluarga Berencana, Pemberdayaan Perempuan</t>
  </si>
  <si>
    <t xml:space="preserve"> dan Perlindungan Anak  Kabupaten Wonosobo</t>
  </si>
  <si>
    <t>Populion Control, Family Planning, Women Empowerment, and Child Protection</t>
  </si>
  <si>
    <t>Services of Wonosobo Regency</t>
  </si>
  <si>
    <t>Keterangan : * Kualifikasi Keluarga untuk KS II dan KS III sudah tidak berlaku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</si>
</sst>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#\ ###\ ##0.00"/>
    <numFmt numFmtId="166" formatCode="#\ ###\ ##0;\-0;\-"/>
  </numFmts>
  <fonts count="22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  <font>
      <b/>
      <sz val="9"/>
      <color rgb="FF000000"/>
      <name val="Calibri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  <font>
      <b/>
      <sz val="10"/>
      <color theme="1"/>
      <name val="Calibri"/>
    </font>
    <font>
      <b/>
      <i/>
      <sz val="10"/>
      <color theme="1"/>
      <name val="Calibri"/>
    </font>
    <font>
      <sz val="9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/>
    </xf>
    <xf numFmtId="49" fontId="8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right" vertical="center"/>
    </xf>
    <xf numFmtId="165" fontId="8" fillId="0" borderId="6" xfId="0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right" vertical="center"/>
    </xf>
    <xf numFmtId="165" fontId="8" fillId="0" borderId="7" xfId="0" applyNumberFormat="1" applyFont="1" applyBorder="1" applyAlignment="1">
      <alignment horizontal="right" vertical="center"/>
    </xf>
    <xf numFmtId="49" fontId="8" fillId="4" borderId="7" xfId="0" applyNumberFormat="1" applyFont="1" applyFill="1" applyBorder="1" applyAlignment="1">
      <alignment horizontal="center" vertical="center" wrapText="1"/>
    </xf>
    <xf numFmtId="164" fontId="8" fillId="4" borderId="7" xfId="0" applyNumberFormat="1" applyFont="1" applyFill="1" applyBorder="1" applyAlignment="1">
      <alignment horizontal="right" vertical="center"/>
    </xf>
    <xf numFmtId="165" fontId="8" fillId="4" borderId="7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165" fontId="1" fillId="0" borderId="1" xfId="0" applyNumberFormat="1" applyFont="1" applyBorder="1" applyAlignment="1">
      <alignment horizontal="right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14" fillId="2" borderId="8" xfId="0" applyFont="1" applyFill="1" applyBorder="1" applyAlignment="1">
      <alignment horizontal="center" vertical="center" wrapText="1"/>
    </xf>
    <xf numFmtId="49" fontId="16" fillId="3" borderId="3" xfId="0" quotePrefix="1" applyNumberFormat="1" applyFont="1" applyFill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left" vertical="center" wrapText="1"/>
    </xf>
    <xf numFmtId="164" fontId="17" fillId="0" borderId="3" xfId="0" applyNumberFormat="1" applyFont="1" applyBorder="1" applyAlignment="1">
      <alignment horizontal="right" vertical="center"/>
    </xf>
    <xf numFmtId="165" fontId="17" fillId="0" borderId="3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right" vertical="center" wrapText="1"/>
    </xf>
    <xf numFmtId="165" fontId="10" fillId="0" borderId="6" xfId="0" applyNumberFormat="1" applyFont="1" applyBorder="1" applyAlignment="1">
      <alignment horizontal="center" vertical="center" wrapText="1"/>
    </xf>
    <xf numFmtId="164" fontId="17" fillId="0" borderId="6" xfId="0" applyNumberFormat="1" applyFont="1" applyBorder="1" applyAlignment="1">
      <alignment horizontal="right" vertical="center" wrapText="1"/>
    </xf>
    <xf numFmtId="165" fontId="17" fillId="0" borderId="6" xfId="0" applyNumberFormat="1" applyFont="1" applyBorder="1" applyAlignment="1">
      <alignment horizontal="right" vertical="center" wrapText="1"/>
    </xf>
    <xf numFmtId="165" fontId="10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horizontal="righ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7" fillId="0" borderId="0" xfId="0" applyNumberFormat="1" applyFont="1" applyAlignment="1">
      <alignment horizontal="center" vertical="center" wrapText="1"/>
    </xf>
    <xf numFmtId="165" fontId="17" fillId="0" borderId="7" xfId="0" applyNumberFormat="1" applyFont="1" applyBorder="1" applyAlignment="1">
      <alignment horizontal="center" vertical="center" wrapText="1"/>
    </xf>
    <xf numFmtId="164" fontId="17" fillId="0" borderId="7" xfId="0" applyNumberFormat="1" applyFont="1" applyBorder="1" applyAlignment="1">
      <alignment horizontal="right" vertical="center" wrapText="1"/>
    </xf>
    <xf numFmtId="165" fontId="17" fillId="0" borderId="7" xfId="0" applyNumberFormat="1" applyFont="1" applyBorder="1" applyAlignment="1">
      <alignment horizontal="right" vertical="center" wrapText="1"/>
    </xf>
    <xf numFmtId="165" fontId="17" fillId="4" borderId="7" xfId="0" applyNumberFormat="1" applyFont="1" applyFill="1" applyBorder="1" applyAlignment="1">
      <alignment horizontal="center" vertical="center" wrapText="1"/>
    </xf>
    <xf numFmtId="164" fontId="17" fillId="4" borderId="7" xfId="0" applyNumberFormat="1" applyFont="1" applyFill="1" applyBorder="1" applyAlignment="1">
      <alignment horizontal="right" vertical="center" wrapText="1"/>
    </xf>
    <xf numFmtId="165" fontId="17" fillId="4" borderId="7" xfId="0" applyNumberFormat="1" applyFont="1" applyFill="1" applyBorder="1" applyAlignment="1">
      <alignment horizontal="right" vertical="center" wrapText="1"/>
    </xf>
    <xf numFmtId="49" fontId="16" fillId="0" borderId="0" xfId="0" applyNumberFormat="1" applyFont="1" applyAlignment="1">
      <alignment horizontal="left" vertical="center" wrapText="1"/>
    </xf>
    <xf numFmtId="0" fontId="19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6" fontId="8" fillId="5" borderId="0" xfId="0" applyNumberFormat="1" applyFont="1" applyFill="1" applyAlignment="1">
      <alignment horizontal="right" vertical="center"/>
    </xf>
    <xf numFmtId="166" fontId="21" fillId="5" borderId="0" xfId="0" applyNumberFormat="1" applyFont="1" applyFill="1" applyAlignment="1">
      <alignment horizontal="right" vertical="center"/>
    </xf>
    <xf numFmtId="166" fontId="1" fillId="5" borderId="5" xfId="0" applyNumberFormat="1" applyFont="1" applyFill="1" applyBorder="1" applyAlignment="1">
      <alignment horizontal="right" vertical="center"/>
    </xf>
    <xf numFmtId="165" fontId="1" fillId="0" borderId="6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165" fontId="8" fillId="6" borderId="7" xfId="0" applyNumberFormat="1" applyFont="1" applyFill="1" applyBorder="1" applyAlignment="1">
      <alignment horizontal="center" vertical="center" wrapText="1"/>
    </xf>
    <xf numFmtId="164" fontId="8" fillId="6" borderId="7" xfId="0" applyNumberFormat="1" applyFont="1" applyFill="1" applyBorder="1" applyAlignment="1">
      <alignment horizontal="right" vertical="center"/>
    </xf>
    <xf numFmtId="0" fontId="7" fillId="0" borderId="0" xfId="0" applyFont="1"/>
    <xf numFmtId="49" fontId="7" fillId="0" borderId="0" xfId="0" applyNumberFormat="1" applyFont="1" applyAlignment="1">
      <alignment horizontal="left" wrapText="1"/>
    </xf>
    <xf numFmtId="0" fontId="0" fillId="0" borderId="0" xfId="0"/>
    <xf numFmtId="49" fontId="7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" fontId="8" fillId="0" borderId="0" xfId="0" applyNumberFormat="1" applyFont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49" fontId="8" fillId="6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6" fillId="0" borderId="0" xfId="0" applyNumberFormat="1" applyFont="1" applyAlignment="1">
      <alignment horizontal="left" vertical="center" wrapText="1"/>
    </xf>
    <xf numFmtId="0" fontId="11" fillId="0" borderId="0" xfId="0" applyFont="1"/>
    <xf numFmtId="49" fontId="18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center" wrapText="1"/>
    </xf>
    <xf numFmtId="0" fontId="2" fillId="0" borderId="9" xfId="0" applyFont="1" applyBorder="1"/>
    <xf numFmtId="1" fontId="17" fillId="0" borderId="0" xfId="0" applyNumberFormat="1" applyFont="1" applyAlignment="1">
      <alignment horizontal="center" vertical="center" wrapText="1"/>
    </xf>
    <xf numFmtId="1" fontId="17" fillId="0" borderId="7" xfId="0" applyNumberFormat="1" applyFont="1" applyBorder="1" applyAlignment="1">
      <alignment horizontal="center" vertical="center" wrapText="1"/>
    </xf>
    <xf numFmtId="1" fontId="17" fillId="4" borderId="7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left" wrapText="1"/>
    </xf>
    <xf numFmtId="49" fontId="17" fillId="0" borderId="0" xfId="0" applyNumberFormat="1" applyFont="1" applyAlignment="1">
      <alignment horizontal="left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 wrapText="1"/>
    </xf>
    <xf numFmtId="49" fontId="16" fillId="3" borderId="3" xfId="0" quotePrefix="1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left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2" fillId="0" borderId="8" xfId="0" applyFont="1" applyBorder="1"/>
    <xf numFmtId="49" fontId="8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6CFDE-197A-4BE0-9AC3-3BF0A58EAC36}">
  <dimension ref="A1:AH36"/>
  <sheetViews>
    <sheetView tabSelected="1" topLeftCell="X1" workbookViewId="0">
      <selection activeCell="AB3" sqref="AB3:AH3"/>
    </sheetView>
  </sheetViews>
  <sheetFormatPr defaultRowHeight="14.4" x14ac:dyDescent="0.3"/>
  <sheetData>
    <row r="1" spans="1:34" ht="37.799999999999997" customHeight="1" x14ac:dyDescent="0.3">
      <c r="A1" s="93" t="s">
        <v>0</v>
      </c>
      <c r="B1" s="94"/>
      <c r="C1" s="95" t="s">
        <v>1</v>
      </c>
      <c r="D1" s="96" t="s">
        <v>2</v>
      </c>
      <c r="E1" s="71"/>
      <c r="F1" s="71"/>
      <c r="G1" s="71"/>
      <c r="I1" s="93" t="s">
        <v>0</v>
      </c>
      <c r="J1" s="94"/>
      <c r="K1" s="95" t="s">
        <v>49</v>
      </c>
      <c r="L1" s="96" t="s">
        <v>50</v>
      </c>
      <c r="M1" s="71"/>
      <c r="N1" s="71"/>
      <c r="O1" s="71"/>
      <c r="Q1" s="108" t="s">
        <v>0</v>
      </c>
      <c r="R1" s="94"/>
      <c r="S1" s="109" t="s">
        <v>54</v>
      </c>
      <c r="T1" s="110" t="s">
        <v>55</v>
      </c>
      <c r="U1" s="91"/>
      <c r="V1" s="91"/>
      <c r="W1" s="91"/>
      <c r="Y1" s="57" t="s">
        <v>60</v>
      </c>
      <c r="Z1" s="1"/>
      <c r="AA1" s="1"/>
      <c r="AB1" s="1"/>
      <c r="AC1" s="1"/>
      <c r="AD1" s="1"/>
      <c r="AE1" s="1"/>
      <c r="AF1" s="1"/>
      <c r="AG1" s="1"/>
      <c r="AH1" s="1"/>
    </row>
    <row r="2" spans="1:34" ht="33" customHeight="1" x14ac:dyDescent="0.3">
      <c r="A2" s="97" t="s">
        <v>3</v>
      </c>
      <c r="B2" s="71"/>
      <c r="C2" s="71"/>
      <c r="D2" s="98" t="s">
        <v>4</v>
      </c>
      <c r="E2" s="71"/>
      <c r="F2" s="71"/>
      <c r="G2" s="71"/>
      <c r="I2" s="97" t="s">
        <v>3</v>
      </c>
      <c r="J2" s="71"/>
      <c r="K2" s="71"/>
      <c r="L2" s="98" t="s">
        <v>51</v>
      </c>
      <c r="M2" s="71"/>
      <c r="N2" s="71"/>
      <c r="O2" s="71"/>
      <c r="Q2" s="111" t="s">
        <v>3</v>
      </c>
      <c r="R2" s="91"/>
      <c r="S2" s="91"/>
      <c r="T2" s="112" t="s">
        <v>56</v>
      </c>
      <c r="U2" s="91"/>
      <c r="V2" s="91"/>
      <c r="W2" s="91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4" ht="27" customHeight="1" thickBot="1" x14ac:dyDescent="0.35">
      <c r="A3" s="1"/>
      <c r="B3" s="1"/>
      <c r="I3" s="1"/>
      <c r="J3" s="1"/>
      <c r="Q3" s="30"/>
      <c r="R3" s="30"/>
      <c r="S3" s="29"/>
      <c r="T3" s="29"/>
      <c r="U3" s="29"/>
      <c r="V3" s="29"/>
      <c r="W3" s="29"/>
      <c r="Y3" s="93" t="s">
        <v>0</v>
      </c>
      <c r="Z3" s="94"/>
      <c r="AA3" s="95" t="s">
        <v>61</v>
      </c>
      <c r="AB3" s="96" t="s">
        <v>62</v>
      </c>
      <c r="AC3" s="71"/>
      <c r="AD3" s="71"/>
      <c r="AE3" s="71"/>
      <c r="AF3" s="71"/>
      <c r="AG3" s="71"/>
      <c r="AH3" s="71"/>
    </row>
    <row r="4" spans="1:34" ht="60.6" thickTop="1" x14ac:dyDescent="0.3">
      <c r="A4" s="84" t="s">
        <v>5</v>
      </c>
      <c r="B4" s="85"/>
      <c r="C4" s="85"/>
      <c r="D4" s="85"/>
      <c r="E4" s="2" t="s">
        <v>6</v>
      </c>
      <c r="F4" s="2" t="s">
        <v>7</v>
      </c>
      <c r="G4" s="2" t="s">
        <v>8</v>
      </c>
      <c r="I4" s="84" t="s">
        <v>5</v>
      </c>
      <c r="J4" s="85"/>
      <c r="K4" s="85"/>
      <c r="L4" s="85"/>
      <c r="M4" s="2" t="s">
        <v>52</v>
      </c>
      <c r="N4" s="2" t="s">
        <v>53</v>
      </c>
      <c r="O4" s="2" t="s">
        <v>8</v>
      </c>
      <c r="Q4" s="113" t="s">
        <v>5</v>
      </c>
      <c r="R4" s="114"/>
      <c r="S4" s="114"/>
      <c r="T4" s="114"/>
      <c r="U4" s="31" t="s">
        <v>57</v>
      </c>
      <c r="V4" s="31" t="s">
        <v>58</v>
      </c>
      <c r="W4" s="31" t="s">
        <v>59</v>
      </c>
      <c r="Y4" s="97" t="s">
        <v>3</v>
      </c>
      <c r="Z4" s="71"/>
      <c r="AA4" s="71"/>
      <c r="AB4" s="98" t="s">
        <v>63</v>
      </c>
      <c r="AC4" s="71"/>
      <c r="AD4" s="71"/>
      <c r="AE4" s="71"/>
      <c r="AF4" s="71"/>
      <c r="AG4" s="71"/>
      <c r="AH4" s="71"/>
    </row>
    <row r="5" spans="1:34" ht="15" thickBot="1" x14ac:dyDescent="0.35">
      <c r="A5" s="88" t="s">
        <v>9</v>
      </c>
      <c r="B5" s="89"/>
      <c r="C5" s="89"/>
      <c r="D5" s="89"/>
      <c r="E5" s="3" t="s">
        <v>10</v>
      </c>
      <c r="F5" s="3" t="s">
        <v>11</v>
      </c>
      <c r="G5" s="3" t="s">
        <v>12</v>
      </c>
      <c r="I5" s="88" t="s">
        <v>9</v>
      </c>
      <c r="J5" s="89"/>
      <c r="K5" s="89"/>
      <c r="L5" s="89"/>
      <c r="M5" s="3" t="s">
        <v>10</v>
      </c>
      <c r="N5" s="3" t="s">
        <v>11</v>
      </c>
      <c r="O5" s="3" t="s">
        <v>12</v>
      </c>
      <c r="Q5" s="107" t="s">
        <v>9</v>
      </c>
      <c r="R5" s="89"/>
      <c r="S5" s="89"/>
      <c r="T5" s="89"/>
      <c r="U5" s="32" t="s">
        <v>10</v>
      </c>
      <c r="V5" s="32" t="s">
        <v>11</v>
      </c>
      <c r="W5" s="32" t="s">
        <v>12</v>
      </c>
      <c r="Y5" s="1"/>
      <c r="Z5" s="1"/>
      <c r="AA5" s="29"/>
      <c r="AB5" s="29"/>
      <c r="AC5" s="29"/>
      <c r="AD5" s="29"/>
      <c r="AE5" s="29"/>
      <c r="AF5" s="29"/>
      <c r="AG5" s="29"/>
      <c r="AH5" s="29"/>
    </row>
    <row r="6" spans="1:34" ht="15" thickTop="1" x14ac:dyDescent="0.3">
      <c r="A6" s="4"/>
      <c r="B6" s="4"/>
      <c r="C6" s="4"/>
      <c r="D6" s="4"/>
      <c r="E6" s="4"/>
      <c r="F6" s="4"/>
      <c r="G6" s="4"/>
      <c r="I6" s="4"/>
      <c r="J6" s="4"/>
      <c r="K6" s="4"/>
      <c r="L6" s="4"/>
      <c r="M6" s="4"/>
      <c r="N6" s="4"/>
      <c r="O6" s="4"/>
      <c r="Q6" s="33"/>
      <c r="R6" s="33"/>
      <c r="S6" s="33"/>
      <c r="T6" s="33"/>
      <c r="U6" s="33"/>
      <c r="V6" s="33"/>
      <c r="W6" s="33"/>
      <c r="Y6" s="86" t="s">
        <v>64</v>
      </c>
      <c r="Z6" s="99"/>
      <c r="AA6" s="99"/>
      <c r="AB6" s="99"/>
      <c r="AC6" s="86" t="s">
        <v>65</v>
      </c>
      <c r="AD6" s="84" t="s">
        <v>66</v>
      </c>
      <c r="AE6" s="85"/>
      <c r="AF6" s="85"/>
      <c r="AG6" s="85"/>
      <c r="AH6" s="86" t="s">
        <v>67</v>
      </c>
    </row>
    <row r="7" spans="1:34" x14ac:dyDescent="0.3">
      <c r="A7" s="5" t="s">
        <v>13</v>
      </c>
      <c r="B7" s="115" t="s">
        <v>14</v>
      </c>
      <c r="C7" s="71"/>
      <c r="D7" s="71"/>
      <c r="E7" s="6">
        <v>8834</v>
      </c>
      <c r="F7" s="6">
        <v>5824</v>
      </c>
      <c r="G7" s="7">
        <f t="shared" ref="G7:G21" si="0">F7/E7*100</f>
        <v>65.927099841521397</v>
      </c>
      <c r="I7" s="5" t="s">
        <v>13</v>
      </c>
      <c r="J7" s="115" t="s">
        <v>14</v>
      </c>
      <c r="K7" s="71"/>
      <c r="L7" s="71"/>
      <c r="M7" s="6">
        <v>7071</v>
      </c>
      <c r="N7" s="6">
        <v>3051</v>
      </c>
      <c r="O7" s="7">
        <f t="shared" ref="O7:O21" si="1">N7/M7*100</f>
        <v>43.148069579974546</v>
      </c>
      <c r="Q7" s="34" t="s">
        <v>13</v>
      </c>
      <c r="R7" s="104" t="s">
        <v>14</v>
      </c>
      <c r="S7" s="91"/>
      <c r="T7" s="91"/>
      <c r="U7" s="35">
        <v>864</v>
      </c>
      <c r="V7" s="35">
        <v>548</v>
      </c>
      <c r="W7" s="36">
        <f t="shared" ref="W7:W21" si="2">V7/U7*100</f>
        <v>63.425925925925931</v>
      </c>
      <c r="Y7" s="87"/>
      <c r="Z7" s="87"/>
      <c r="AA7" s="87"/>
      <c r="AB7" s="87"/>
      <c r="AC7" s="87"/>
      <c r="AD7" s="58" t="s">
        <v>68</v>
      </c>
      <c r="AE7" s="58" t="s">
        <v>69</v>
      </c>
      <c r="AF7" s="58" t="s">
        <v>70</v>
      </c>
      <c r="AG7" s="58" t="s">
        <v>71</v>
      </c>
      <c r="AH7" s="87"/>
    </row>
    <row r="8" spans="1:34" ht="15" thickBot="1" x14ac:dyDescent="0.35">
      <c r="A8" s="5" t="s">
        <v>15</v>
      </c>
      <c r="B8" s="115" t="s">
        <v>16</v>
      </c>
      <c r="C8" s="71"/>
      <c r="D8" s="71"/>
      <c r="E8" s="6">
        <v>11773</v>
      </c>
      <c r="F8" s="6">
        <v>7958</v>
      </c>
      <c r="G8" s="7">
        <f t="shared" si="0"/>
        <v>67.595345281576485</v>
      </c>
      <c r="I8" s="5" t="s">
        <v>15</v>
      </c>
      <c r="J8" s="115" t="s">
        <v>16</v>
      </c>
      <c r="K8" s="71"/>
      <c r="L8" s="71"/>
      <c r="M8" s="6">
        <v>8345</v>
      </c>
      <c r="N8" s="6">
        <v>2471</v>
      </c>
      <c r="O8" s="7">
        <f t="shared" si="1"/>
        <v>29.610545236668663</v>
      </c>
      <c r="Q8" s="34" t="s">
        <v>15</v>
      </c>
      <c r="R8" s="104" t="s">
        <v>16</v>
      </c>
      <c r="S8" s="91"/>
      <c r="T8" s="91"/>
      <c r="U8" s="35">
        <v>964</v>
      </c>
      <c r="V8" s="35">
        <v>579</v>
      </c>
      <c r="W8" s="36">
        <f t="shared" si="2"/>
        <v>60.062240663900411</v>
      </c>
      <c r="Y8" s="88" t="s">
        <v>9</v>
      </c>
      <c r="Z8" s="89"/>
      <c r="AA8" s="89"/>
      <c r="AB8" s="89"/>
      <c r="AC8" s="3" t="s">
        <v>10</v>
      </c>
      <c r="AD8" s="3" t="s">
        <v>11</v>
      </c>
      <c r="AE8" s="3" t="s">
        <v>12</v>
      </c>
      <c r="AF8" s="3" t="s">
        <v>72</v>
      </c>
      <c r="AG8" s="3" t="s">
        <v>73</v>
      </c>
      <c r="AH8" s="3" t="s">
        <v>74</v>
      </c>
    </row>
    <row r="9" spans="1:34" x14ac:dyDescent="0.3">
      <c r="A9" s="5" t="s">
        <v>17</v>
      </c>
      <c r="B9" s="115" t="s">
        <v>18</v>
      </c>
      <c r="C9" s="71"/>
      <c r="D9" s="71"/>
      <c r="E9" s="6">
        <v>10045</v>
      </c>
      <c r="F9" s="6">
        <v>7439</v>
      </c>
      <c r="G9" s="7">
        <f t="shared" si="0"/>
        <v>74.05674464907915</v>
      </c>
      <c r="I9" s="5" t="s">
        <v>17</v>
      </c>
      <c r="J9" s="115" t="s">
        <v>18</v>
      </c>
      <c r="K9" s="71"/>
      <c r="L9" s="71"/>
      <c r="M9" s="6">
        <v>7440</v>
      </c>
      <c r="N9" s="6">
        <v>1853</v>
      </c>
      <c r="O9" s="7">
        <f t="shared" si="1"/>
        <v>24.905913978494624</v>
      </c>
      <c r="Q9" s="34" t="s">
        <v>17</v>
      </c>
      <c r="R9" s="104" t="s">
        <v>18</v>
      </c>
      <c r="S9" s="91"/>
      <c r="T9" s="91"/>
      <c r="U9" s="35">
        <v>839</v>
      </c>
      <c r="V9" s="35">
        <v>931</v>
      </c>
      <c r="W9" s="36">
        <f t="shared" si="2"/>
        <v>110.96543504171632</v>
      </c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x14ac:dyDescent="0.3">
      <c r="A10" s="5" t="s">
        <v>19</v>
      </c>
      <c r="B10" s="115" t="s">
        <v>20</v>
      </c>
      <c r="C10" s="71"/>
      <c r="D10" s="71"/>
      <c r="E10" s="6">
        <v>8079</v>
      </c>
      <c r="F10" s="6">
        <v>5613</v>
      </c>
      <c r="G10" s="7">
        <f t="shared" si="0"/>
        <v>69.4764203490531</v>
      </c>
      <c r="I10" s="5" t="s">
        <v>19</v>
      </c>
      <c r="J10" s="115" t="s">
        <v>20</v>
      </c>
      <c r="K10" s="71"/>
      <c r="L10" s="71"/>
      <c r="M10" s="6">
        <v>3663</v>
      </c>
      <c r="N10" s="6">
        <v>1694</v>
      </c>
      <c r="O10" s="7">
        <f t="shared" si="1"/>
        <v>46.246246246246244</v>
      </c>
      <c r="Q10" s="34" t="s">
        <v>19</v>
      </c>
      <c r="R10" s="104" t="s">
        <v>20</v>
      </c>
      <c r="S10" s="91"/>
      <c r="T10" s="91"/>
      <c r="U10" s="35">
        <v>612</v>
      </c>
      <c r="V10" s="35">
        <v>326</v>
      </c>
      <c r="W10" s="36">
        <f t="shared" si="2"/>
        <v>53.267973856209153</v>
      </c>
      <c r="Y10" s="5" t="s">
        <v>13</v>
      </c>
      <c r="Z10" s="83" t="s">
        <v>14</v>
      </c>
      <c r="AA10" s="71"/>
      <c r="AB10" s="71"/>
      <c r="AC10" s="60"/>
      <c r="AD10" s="60"/>
      <c r="AE10" s="60"/>
      <c r="AF10" s="60"/>
      <c r="AG10" s="60"/>
      <c r="AH10" s="60">
        <f t="shared" ref="AH10:AH24" si="3">AC10+AD10</f>
        <v>0</v>
      </c>
    </row>
    <row r="11" spans="1:34" x14ac:dyDescent="0.3">
      <c r="A11" s="5" t="s">
        <v>21</v>
      </c>
      <c r="B11" s="115" t="s">
        <v>22</v>
      </c>
      <c r="C11" s="71"/>
      <c r="D11" s="71"/>
      <c r="E11" s="6">
        <v>7527</v>
      </c>
      <c r="F11" s="6">
        <v>4956</v>
      </c>
      <c r="G11" s="7">
        <f t="shared" si="0"/>
        <v>65.842965324830601</v>
      </c>
      <c r="I11" s="5" t="s">
        <v>21</v>
      </c>
      <c r="J11" s="115" t="s">
        <v>22</v>
      </c>
      <c r="K11" s="71"/>
      <c r="L11" s="71"/>
      <c r="M11" s="6">
        <v>5970</v>
      </c>
      <c r="N11" s="6">
        <v>2635</v>
      </c>
      <c r="O11" s="7">
        <f t="shared" si="1"/>
        <v>44.137353433835848</v>
      </c>
      <c r="Q11" s="34" t="s">
        <v>21</v>
      </c>
      <c r="R11" s="104" t="s">
        <v>22</v>
      </c>
      <c r="S11" s="91"/>
      <c r="T11" s="91"/>
      <c r="U11" s="35">
        <v>720</v>
      </c>
      <c r="V11" s="35">
        <v>764</v>
      </c>
      <c r="W11" s="36">
        <f t="shared" si="2"/>
        <v>106.11111111111111</v>
      </c>
      <c r="Y11" s="5" t="s">
        <v>15</v>
      </c>
      <c r="Z11" s="83" t="s">
        <v>16</v>
      </c>
      <c r="AA11" s="71"/>
      <c r="AB11" s="71"/>
      <c r="AC11" s="60"/>
      <c r="AD11" s="60"/>
      <c r="AE11" s="60"/>
      <c r="AF11" s="60"/>
      <c r="AG11" s="60"/>
      <c r="AH11" s="60">
        <f t="shared" si="3"/>
        <v>0</v>
      </c>
    </row>
    <row r="12" spans="1:34" x14ac:dyDescent="0.3">
      <c r="A12" s="5" t="s">
        <v>23</v>
      </c>
      <c r="B12" s="115" t="s">
        <v>24</v>
      </c>
      <c r="C12" s="71"/>
      <c r="D12" s="71"/>
      <c r="E12" s="6">
        <v>8572</v>
      </c>
      <c r="F12" s="6">
        <v>5266</v>
      </c>
      <c r="G12" s="7">
        <f t="shared" si="0"/>
        <v>61.432571161922532</v>
      </c>
      <c r="I12" s="5" t="s">
        <v>23</v>
      </c>
      <c r="J12" s="115" t="s">
        <v>24</v>
      </c>
      <c r="K12" s="71"/>
      <c r="L12" s="71"/>
      <c r="M12" s="6">
        <v>5310</v>
      </c>
      <c r="N12" s="6">
        <v>2420</v>
      </c>
      <c r="O12" s="7">
        <f t="shared" si="1"/>
        <v>45.574387947269301</v>
      </c>
      <c r="Q12" s="34" t="s">
        <v>23</v>
      </c>
      <c r="R12" s="104" t="s">
        <v>24</v>
      </c>
      <c r="S12" s="91"/>
      <c r="T12" s="91"/>
      <c r="U12" s="35">
        <v>888</v>
      </c>
      <c r="V12" s="35">
        <v>857</v>
      </c>
      <c r="W12" s="36">
        <f t="shared" si="2"/>
        <v>96.509009009009006</v>
      </c>
      <c r="Y12" s="5" t="s">
        <v>17</v>
      </c>
      <c r="Z12" s="83" t="s">
        <v>18</v>
      </c>
      <c r="AA12" s="71"/>
      <c r="AB12" s="71"/>
      <c r="AC12" s="60"/>
      <c r="AD12" s="60"/>
      <c r="AE12" s="60"/>
      <c r="AF12" s="60"/>
      <c r="AG12" s="60"/>
      <c r="AH12" s="60">
        <f t="shared" si="3"/>
        <v>0</v>
      </c>
    </row>
    <row r="13" spans="1:34" x14ac:dyDescent="0.3">
      <c r="A13" s="5" t="s">
        <v>25</v>
      </c>
      <c r="B13" s="115" t="s">
        <v>26</v>
      </c>
      <c r="C13" s="71"/>
      <c r="D13" s="71"/>
      <c r="E13" s="6">
        <v>11821</v>
      </c>
      <c r="F13" s="6">
        <v>8519</v>
      </c>
      <c r="G13" s="7">
        <f t="shared" si="0"/>
        <v>72.066661026985869</v>
      </c>
      <c r="I13" s="5" t="s">
        <v>25</v>
      </c>
      <c r="J13" s="115" t="s">
        <v>26</v>
      </c>
      <c r="K13" s="71"/>
      <c r="L13" s="71"/>
      <c r="M13" s="6">
        <v>5055</v>
      </c>
      <c r="N13" s="6">
        <v>2132</v>
      </c>
      <c r="O13" s="7">
        <f t="shared" si="1"/>
        <v>42.176063303659745</v>
      </c>
      <c r="Q13" s="34" t="s">
        <v>25</v>
      </c>
      <c r="R13" s="104" t="s">
        <v>26</v>
      </c>
      <c r="S13" s="91"/>
      <c r="T13" s="91"/>
      <c r="U13" s="35">
        <v>471</v>
      </c>
      <c r="V13" s="35">
        <v>337</v>
      </c>
      <c r="W13" s="36">
        <f t="shared" si="2"/>
        <v>71.549893842887471</v>
      </c>
      <c r="Y13" s="5" t="s">
        <v>19</v>
      </c>
      <c r="Z13" s="83" t="s">
        <v>20</v>
      </c>
      <c r="AA13" s="71"/>
      <c r="AB13" s="71"/>
      <c r="AC13" s="60"/>
      <c r="AD13" s="60"/>
      <c r="AE13" s="60"/>
      <c r="AF13" s="60"/>
      <c r="AG13" s="60"/>
      <c r="AH13" s="60">
        <f t="shared" si="3"/>
        <v>0</v>
      </c>
    </row>
    <row r="14" spans="1:34" x14ac:dyDescent="0.3">
      <c r="A14" s="5" t="s">
        <v>27</v>
      </c>
      <c r="B14" s="115" t="s">
        <v>28</v>
      </c>
      <c r="C14" s="71"/>
      <c r="D14" s="71"/>
      <c r="E14" s="6">
        <v>15592</v>
      </c>
      <c r="F14" s="6">
        <v>11135</v>
      </c>
      <c r="G14" s="7">
        <f t="shared" si="0"/>
        <v>71.41482811698306</v>
      </c>
      <c r="I14" s="5" t="s">
        <v>27</v>
      </c>
      <c r="J14" s="115" t="s">
        <v>28</v>
      </c>
      <c r="K14" s="71"/>
      <c r="L14" s="71"/>
      <c r="M14" s="6">
        <v>6033</v>
      </c>
      <c r="N14" s="6">
        <v>3288</v>
      </c>
      <c r="O14" s="7">
        <f t="shared" si="1"/>
        <v>54.500248632521128</v>
      </c>
      <c r="Q14" s="34" t="s">
        <v>27</v>
      </c>
      <c r="R14" s="104" t="s">
        <v>28</v>
      </c>
      <c r="S14" s="91"/>
      <c r="T14" s="91"/>
      <c r="U14" s="35">
        <v>770</v>
      </c>
      <c r="V14" s="35">
        <v>677</v>
      </c>
      <c r="W14" s="36">
        <f t="shared" si="2"/>
        <v>87.922077922077918</v>
      </c>
      <c r="Y14" s="5" t="s">
        <v>21</v>
      </c>
      <c r="Z14" s="83" t="s">
        <v>22</v>
      </c>
      <c r="AA14" s="71"/>
      <c r="AB14" s="71"/>
      <c r="AC14" s="60"/>
      <c r="AD14" s="60"/>
      <c r="AE14" s="60"/>
      <c r="AF14" s="60"/>
      <c r="AG14" s="60"/>
      <c r="AH14" s="60">
        <f t="shared" si="3"/>
        <v>0</v>
      </c>
    </row>
    <row r="15" spans="1:34" x14ac:dyDescent="0.3">
      <c r="A15" s="5" t="s">
        <v>29</v>
      </c>
      <c r="B15" s="115" t="s">
        <v>30</v>
      </c>
      <c r="C15" s="71"/>
      <c r="D15" s="71"/>
      <c r="E15" s="6">
        <v>14381</v>
      </c>
      <c r="F15" s="6">
        <v>8531</v>
      </c>
      <c r="G15" s="7">
        <f t="shared" si="0"/>
        <v>59.321326750573675</v>
      </c>
      <c r="I15" s="5" t="s">
        <v>29</v>
      </c>
      <c r="J15" s="115" t="s">
        <v>30</v>
      </c>
      <c r="K15" s="71"/>
      <c r="L15" s="71"/>
      <c r="M15" s="6">
        <v>8873</v>
      </c>
      <c r="N15" s="6">
        <v>2563</v>
      </c>
      <c r="O15" s="7">
        <f t="shared" si="1"/>
        <v>28.885382621435816</v>
      </c>
      <c r="Q15" s="34" t="s">
        <v>29</v>
      </c>
      <c r="R15" s="104" t="s">
        <v>30</v>
      </c>
      <c r="S15" s="91"/>
      <c r="T15" s="91"/>
      <c r="U15" s="35">
        <v>887</v>
      </c>
      <c r="V15" s="35">
        <v>1305</v>
      </c>
      <c r="W15" s="36">
        <f t="shared" si="2"/>
        <v>147.12514092446449</v>
      </c>
      <c r="Y15" s="5" t="s">
        <v>23</v>
      </c>
      <c r="Z15" s="83" t="s">
        <v>24</v>
      </c>
      <c r="AA15" s="71"/>
      <c r="AB15" s="71"/>
      <c r="AC15" s="60"/>
      <c r="AD15" s="60"/>
      <c r="AE15" s="60"/>
      <c r="AF15" s="60"/>
      <c r="AG15" s="60"/>
      <c r="AH15" s="60">
        <f t="shared" si="3"/>
        <v>0</v>
      </c>
    </row>
    <row r="16" spans="1:34" x14ac:dyDescent="0.3">
      <c r="A16" s="5" t="s">
        <v>31</v>
      </c>
      <c r="B16" s="115" t="s">
        <v>32</v>
      </c>
      <c r="C16" s="71"/>
      <c r="D16" s="71"/>
      <c r="E16" s="6">
        <v>9768</v>
      </c>
      <c r="F16" s="6">
        <v>7279</v>
      </c>
      <c r="G16" s="7">
        <f t="shared" si="0"/>
        <v>74.518837018837019</v>
      </c>
      <c r="I16" s="5" t="s">
        <v>31</v>
      </c>
      <c r="J16" s="115" t="s">
        <v>32</v>
      </c>
      <c r="K16" s="71"/>
      <c r="L16" s="71"/>
      <c r="M16" s="6">
        <v>11661</v>
      </c>
      <c r="N16" s="6">
        <v>4260</v>
      </c>
      <c r="O16" s="7">
        <f t="shared" si="1"/>
        <v>36.532029843066631</v>
      </c>
      <c r="Q16" s="34" t="s">
        <v>31</v>
      </c>
      <c r="R16" s="104" t="s">
        <v>32</v>
      </c>
      <c r="S16" s="91"/>
      <c r="T16" s="91"/>
      <c r="U16" s="35">
        <v>923</v>
      </c>
      <c r="V16" s="35">
        <v>961</v>
      </c>
      <c r="W16" s="36">
        <f t="shared" si="2"/>
        <v>104.11700975081257</v>
      </c>
      <c r="Y16" s="5" t="s">
        <v>25</v>
      </c>
      <c r="Z16" s="83" t="s">
        <v>26</v>
      </c>
      <c r="AA16" s="71"/>
      <c r="AB16" s="71"/>
      <c r="AC16" s="60"/>
      <c r="AD16" s="60"/>
      <c r="AE16" s="60"/>
      <c r="AF16" s="60"/>
      <c r="AG16" s="60"/>
      <c r="AH16" s="60">
        <f t="shared" si="3"/>
        <v>0</v>
      </c>
    </row>
    <row r="17" spans="1:34" x14ac:dyDescent="0.3">
      <c r="A17" s="5" t="s">
        <v>33</v>
      </c>
      <c r="B17" s="115" t="s">
        <v>34</v>
      </c>
      <c r="C17" s="71"/>
      <c r="D17" s="71"/>
      <c r="E17" s="6">
        <v>11275</v>
      </c>
      <c r="F17" s="6">
        <v>7735</v>
      </c>
      <c r="G17" s="7">
        <f t="shared" si="0"/>
        <v>68.603104212860316</v>
      </c>
      <c r="I17" s="5" t="s">
        <v>33</v>
      </c>
      <c r="J17" s="115" t="s">
        <v>34</v>
      </c>
      <c r="K17" s="71"/>
      <c r="L17" s="71"/>
      <c r="M17" s="6">
        <v>9386</v>
      </c>
      <c r="N17" s="6">
        <v>5030</v>
      </c>
      <c r="O17" s="7">
        <f t="shared" si="1"/>
        <v>53.590453867462173</v>
      </c>
      <c r="Q17" s="34" t="s">
        <v>33</v>
      </c>
      <c r="R17" s="104" t="s">
        <v>34</v>
      </c>
      <c r="S17" s="91"/>
      <c r="T17" s="91"/>
      <c r="U17" s="35">
        <v>1424</v>
      </c>
      <c r="V17" s="35">
        <v>1134</v>
      </c>
      <c r="W17" s="36">
        <f t="shared" si="2"/>
        <v>79.634831460674164</v>
      </c>
      <c r="Y17" s="5" t="s">
        <v>27</v>
      </c>
      <c r="Z17" s="83" t="s">
        <v>28</v>
      </c>
      <c r="AA17" s="71"/>
      <c r="AB17" s="71"/>
      <c r="AC17" s="60"/>
      <c r="AD17" s="60"/>
      <c r="AE17" s="60"/>
      <c r="AF17" s="60"/>
      <c r="AG17" s="60"/>
      <c r="AH17" s="60">
        <f t="shared" si="3"/>
        <v>0</v>
      </c>
    </row>
    <row r="18" spans="1:34" x14ac:dyDescent="0.3">
      <c r="A18" s="5" t="s">
        <v>35</v>
      </c>
      <c r="B18" s="115" t="s">
        <v>36</v>
      </c>
      <c r="C18" s="71"/>
      <c r="D18" s="71"/>
      <c r="E18" s="6">
        <v>10355</v>
      </c>
      <c r="F18" s="6">
        <v>7769</v>
      </c>
      <c r="G18" s="7">
        <f t="shared" si="0"/>
        <v>75.026557218734908</v>
      </c>
      <c r="I18" s="5" t="s">
        <v>35</v>
      </c>
      <c r="J18" s="115" t="s">
        <v>36</v>
      </c>
      <c r="K18" s="71"/>
      <c r="L18" s="71"/>
      <c r="M18" s="6">
        <v>8192</v>
      </c>
      <c r="N18" s="6">
        <v>2676</v>
      </c>
      <c r="O18" s="7">
        <f t="shared" si="1"/>
        <v>32.666015625</v>
      </c>
      <c r="Q18" s="34" t="s">
        <v>35</v>
      </c>
      <c r="R18" s="104" t="s">
        <v>36</v>
      </c>
      <c r="S18" s="91"/>
      <c r="T18" s="91"/>
      <c r="U18" s="35">
        <v>921</v>
      </c>
      <c r="V18" s="35">
        <v>724</v>
      </c>
      <c r="W18" s="36">
        <f t="shared" si="2"/>
        <v>78.610206297502714</v>
      </c>
      <c r="Y18" s="5" t="s">
        <v>29</v>
      </c>
      <c r="Z18" s="83" t="s">
        <v>30</v>
      </c>
      <c r="AA18" s="71"/>
      <c r="AB18" s="71"/>
      <c r="AC18" s="60"/>
      <c r="AD18" s="60"/>
      <c r="AE18" s="60"/>
      <c r="AF18" s="60"/>
      <c r="AG18" s="60"/>
      <c r="AH18" s="60">
        <f t="shared" si="3"/>
        <v>0</v>
      </c>
    </row>
    <row r="19" spans="1:34" x14ac:dyDescent="0.3">
      <c r="A19" s="5" t="s">
        <v>37</v>
      </c>
      <c r="B19" s="115" t="s">
        <v>38</v>
      </c>
      <c r="C19" s="71"/>
      <c r="D19" s="71"/>
      <c r="E19" s="6">
        <v>8590</v>
      </c>
      <c r="F19" s="6">
        <v>6539</v>
      </c>
      <c r="G19" s="7">
        <f t="shared" si="0"/>
        <v>76.123399301513388</v>
      </c>
      <c r="I19" s="5" t="s">
        <v>37</v>
      </c>
      <c r="J19" s="115" t="s">
        <v>38</v>
      </c>
      <c r="K19" s="71"/>
      <c r="L19" s="71"/>
      <c r="M19" s="6">
        <v>8412</v>
      </c>
      <c r="N19" s="6">
        <v>3511</v>
      </c>
      <c r="O19" s="7">
        <f t="shared" si="1"/>
        <v>41.737993342843552</v>
      </c>
      <c r="Q19" s="34" t="s">
        <v>37</v>
      </c>
      <c r="R19" s="104" t="s">
        <v>38</v>
      </c>
      <c r="S19" s="91"/>
      <c r="T19" s="91"/>
      <c r="U19" s="35">
        <v>930</v>
      </c>
      <c r="V19" s="35">
        <v>1161</v>
      </c>
      <c r="W19" s="36">
        <f t="shared" si="2"/>
        <v>124.83870967741935</v>
      </c>
      <c r="Y19" s="5" t="s">
        <v>31</v>
      </c>
      <c r="Z19" s="83" t="s">
        <v>32</v>
      </c>
      <c r="AA19" s="71"/>
      <c r="AB19" s="71"/>
      <c r="AC19" s="60"/>
      <c r="AD19" s="60"/>
      <c r="AE19" s="60"/>
      <c r="AF19" s="60"/>
      <c r="AG19" s="60"/>
      <c r="AH19" s="60">
        <f t="shared" si="3"/>
        <v>0</v>
      </c>
    </row>
    <row r="20" spans="1:34" x14ac:dyDescent="0.3">
      <c r="A20" s="5" t="s">
        <v>39</v>
      </c>
      <c r="B20" s="115" t="s">
        <v>40</v>
      </c>
      <c r="C20" s="71"/>
      <c r="D20" s="71"/>
      <c r="E20" s="6">
        <v>6406</v>
      </c>
      <c r="F20" s="6">
        <v>5075</v>
      </c>
      <c r="G20" s="7">
        <f t="shared" si="0"/>
        <v>79.222603808929122</v>
      </c>
      <c r="I20" s="5" t="s">
        <v>39</v>
      </c>
      <c r="J20" s="115" t="s">
        <v>40</v>
      </c>
      <c r="K20" s="71"/>
      <c r="L20" s="71"/>
      <c r="M20" s="6">
        <v>7811</v>
      </c>
      <c r="N20" s="6">
        <v>2278</v>
      </c>
      <c r="O20" s="7">
        <f t="shared" si="1"/>
        <v>29.163999487901677</v>
      </c>
      <c r="Q20" s="34" t="s">
        <v>39</v>
      </c>
      <c r="R20" s="104" t="s">
        <v>40</v>
      </c>
      <c r="S20" s="91"/>
      <c r="T20" s="91"/>
      <c r="U20" s="35">
        <v>732</v>
      </c>
      <c r="V20" s="35">
        <v>528</v>
      </c>
      <c r="W20" s="36">
        <f t="shared" si="2"/>
        <v>72.131147540983605</v>
      </c>
      <c r="Y20" s="5" t="s">
        <v>33</v>
      </c>
      <c r="Z20" s="83" t="s">
        <v>34</v>
      </c>
      <c r="AA20" s="71"/>
      <c r="AB20" s="71"/>
      <c r="AC20" s="60"/>
      <c r="AD20" s="60"/>
      <c r="AE20" s="60"/>
      <c r="AF20" s="60"/>
      <c r="AG20" s="60"/>
      <c r="AH20" s="60">
        <f t="shared" si="3"/>
        <v>0</v>
      </c>
    </row>
    <row r="21" spans="1:34" x14ac:dyDescent="0.3">
      <c r="A21" s="5" t="s">
        <v>41</v>
      </c>
      <c r="B21" s="115" t="s">
        <v>42</v>
      </c>
      <c r="C21" s="71"/>
      <c r="D21" s="71"/>
      <c r="E21" s="6">
        <v>5047</v>
      </c>
      <c r="F21" s="6">
        <v>3598</v>
      </c>
      <c r="G21" s="7">
        <f t="shared" si="0"/>
        <v>71.289875173370319</v>
      </c>
      <c r="I21" s="5" t="s">
        <v>41</v>
      </c>
      <c r="J21" s="115" t="s">
        <v>42</v>
      </c>
      <c r="K21" s="71"/>
      <c r="L21" s="71"/>
      <c r="M21" s="6">
        <v>6674</v>
      </c>
      <c r="N21" s="6">
        <v>2424</v>
      </c>
      <c r="O21" s="7">
        <f t="shared" si="1"/>
        <v>36.320047947258018</v>
      </c>
      <c r="Q21" s="34" t="s">
        <v>41</v>
      </c>
      <c r="R21" s="104" t="s">
        <v>42</v>
      </c>
      <c r="S21" s="91"/>
      <c r="T21" s="91"/>
      <c r="U21" s="35">
        <v>385</v>
      </c>
      <c r="V21" s="35">
        <v>376</v>
      </c>
      <c r="W21" s="36">
        <f t="shared" si="2"/>
        <v>97.662337662337663</v>
      </c>
      <c r="Y21" s="5" t="s">
        <v>35</v>
      </c>
      <c r="Z21" s="83" t="s">
        <v>36</v>
      </c>
      <c r="AA21" s="71"/>
      <c r="AB21" s="71"/>
      <c r="AC21" s="60"/>
      <c r="AD21" s="60"/>
      <c r="AE21" s="60"/>
      <c r="AF21" s="60"/>
      <c r="AG21" s="60"/>
      <c r="AH21" s="60">
        <f t="shared" si="3"/>
        <v>0</v>
      </c>
    </row>
    <row r="22" spans="1:34" ht="15" thickBot="1" x14ac:dyDescent="0.35">
      <c r="A22" s="8"/>
      <c r="B22" s="9"/>
      <c r="C22" s="9"/>
      <c r="D22" s="9"/>
      <c r="E22" s="10"/>
      <c r="F22" s="10"/>
      <c r="G22" s="11"/>
      <c r="I22" s="8"/>
      <c r="J22" s="9"/>
      <c r="K22" s="9"/>
      <c r="L22" s="9"/>
      <c r="M22" s="10"/>
      <c r="N22" s="10"/>
      <c r="O22" s="11"/>
      <c r="Q22" s="37"/>
      <c r="R22" s="38"/>
      <c r="S22" s="38"/>
      <c r="T22" s="38"/>
      <c r="U22" s="39"/>
      <c r="V22" s="39"/>
      <c r="W22" s="40"/>
      <c r="Y22" s="5" t="s">
        <v>37</v>
      </c>
      <c r="Z22" s="83" t="s">
        <v>38</v>
      </c>
      <c r="AA22" s="71"/>
      <c r="AB22" s="71"/>
      <c r="AC22" s="60"/>
      <c r="AD22" s="60"/>
      <c r="AE22" s="60"/>
      <c r="AF22" s="60"/>
      <c r="AG22" s="60"/>
      <c r="AH22" s="60">
        <f t="shared" si="3"/>
        <v>0</v>
      </c>
    </row>
    <row r="23" spans="1:34" x14ac:dyDescent="0.3">
      <c r="A23" s="12"/>
      <c r="B23" s="116" t="s">
        <v>34</v>
      </c>
      <c r="C23" s="94"/>
      <c r="D23" s="94"/>
      <c r="E23" s="14">
        <f t="shared" ref="E23:F23" si="4">SUM(E7:E21)</f>
        <v>148065</v>
      </c>
      <c r="F23" s="14">
        <f t="shared" si="4"/>
        <v>103236</v>
      </c>
      <c r="G23" s="15">
        <f>F23/E23*100</f>
        <v>69.723432276365102</v>
      </c>
      <c r="I23" s="13"/>
      <c r="J23" s="116" t="s">
        <v>34</v>
      </c>
      <c r="K23" s="94"/>
      <c r="L23" s="94"/>
      <c r="M23" s="14">
        <f t="shared" ref="M23:N23" si="5">SUM(M7:M21)</f>
        <v>109896</v>
      </c>
      <c r="N23" s="14">
        <f t="shared" si="5"/>
        <v>42286</v>
      </c>
      <c r="O23" s="26">
        <f>N23/M23*100</f>
        <v>38.478197568610319</v>
      </c>
      <c r="Q23" s="105" t="s">
        <v>34</v>
      </c>
      <c r="R23" s="94"/>
      <c r="S23" s="94"/>
      <c r="T23" s="94"/>
      <c r="U23" s="41">
        <f t="shared" ref="U23:V23" si="6">SUM(U7:U21)</f>
        <v>12330</v>
      </c>
      <c r="V23" s="41">
        <f t="shared" si="6"/>
        <v>11208</v>
      </c>
      <c r="W23" s="42">
        <f>V23/U23*100</f>
        <v>90.900243309002434</v>
      </c>
      <c r="Y23" s="5" t="s">
        <v>39</v>
      </c>
      <c r="Z23" s="83" t="s">
        <v>40</v>
      </c>
      <c r="AA23" s="71"/>
      <c r="AB23" s="71"/>
      <c r="AC23" s="60"/>
      <c r="AD23" s="60"/>
      <c r="AE23" s="60"/>
      <c r="AF23" s="60"/>
      <c r="AG23" s="60"/>
      <c r="AH23" s="60">
        <f t="shared" si="3"/>
        <v>0</v>
      </c>
    </row>
    <row r="24" spans="1:34" x14ac:dyDescent="0.3">
      <c r="A24" s="16"/>
      <c r="B24" s="77">
        <v>2020</v>
      </c>
      <c r="C24" s="78"/>
      <c r="D24" s="78"/>
      <c r="E24" s="17">
        <v>154206</v>
      </c>
      <c r="F24" s="17">
        <v>111897</v>
      </c>
      <c r="G24" s="18">
        <v>72.563324384265201</v>
      </c>
      <c r="I24" s="27"/>
      <c r="J24" s="77">
        <v>2020</v>
      </c>
      <c r="K24" s="78"/>
      <c r="L24" s="78"/>
      <c r="M24" s="17">
        <v>121455</v>
      </c>
      <c r="N24" s="17">
        <v>46170</v>
      </c>
      <c r="O24" s="18">
        <v>38.014079288625418</v>
      </c>
      <c r="Q24" s="43"/>
      <c r="R24" s="106">
        <v>2020</v>
      </c>
      <c r="S24" s="78"/>
      <c r="T24" s="78"/>
      <c r="U24" s="44">
        <v>17454</v>
      </c>
      <c r="V24" s="44">
        <v>11670</v>
      </c>
      <c r="W24" s="45">
        <v>66.861464420763156</v>
      </c>
      <c r="Y24" s="5" t="s">
        <v>41</v>
      </c>
      <c r="Z24" s="83" t="s">
        <v>42</v>
      </c>
      <c r="AA24" s="71"/>
      <c r="AB24" s="71"/>
      <c r="AC24" s="60"/>
      <c r="AD24" s="60"/>
      <c r="AE24" s="60"/>
      <c r="AF24" s="60"/>
      <c r="AG24" s="60"/>
      <c r="AH24" s="60">
        <f t="shared" si="3"/>
        <v>0</v>
      </c>
    </row>
    <row r="25" spans="1:34" ht="15" thickBot="1" x14ac:dyDescent="0.35">
      <c r="A25" s="5"/>
      <c r="B25" s="79">
        <v>2019</v>
      </c>
      <c r="C25" s="71"/>
      <c r="D25" s="71"/>
      <c r="E25" s="6">
        <v>155287</v>
      </c>
      <c r="F25" s="6">
        <v>121916</v>
      </c>
      <c r="G25" s="7">
        <v>78.510000000000005</v>
      </c>
      <c r="I25" s="28"/>
      <c r="J25" s="79">
        <v>2019</v>
      </c>
      <c r="K25" s="71"/>
      <c r="L25" s="71"/>
      <c r="M25" s="6">
        <v>121916</v>
      </c>
      <c r="N25" s="6">
        <v>46156</v>
      </c>
      <c r="O25" s="7">
        <v>37.86</v>
      </c>
      <c r="Q25" s="46"/>
      <c r="R25" s="100">
        <v>2019</v>
      </c>
      <c r="S25" s="91"/>
      <c r="T25" s="91"/>
      <c r="U25" s="47">
        <v>21734</v>
      </c>
      <c r="V25" s="47">
        <v>13432</v>
      </c>
      <c r="W25" s="48">
        <v>61.8</v>
      </c>
      <c r="Y25" s="5"/>
      <c r="Z25" s="59"/>
      <c r="AA25" s="59"/>
      <c r="AB25" s="59"/>
      <c r="AC25" s="60"/>
      <c r="AD25" s="60"/>
      <c r="AE25" s="60"/>
      <c r="AF25" s="60"/>
      <c r="AG25" s="60"/>
      <c r="AH25" s="61"/>
    </row>
    <row r="26" spans="1:34" x14ac:dyDescent="0.3">
      <c r="A26" s="5"/>
      <c r="B26" s="79">
        <v>2018</v>
      </c>
      <c r="C26" s="71"/>
      <c r="D26" s="71"/>
      <c r="E26" s="6">
        <v>155807</v>
      </c>
      <c r="F26" s="6">
        <v>121273</v>
      </c>
      <c r="G26" s="7">
        <v>77.835398923026602</v>
      </c>
      <c r="I26" s="5"/>
      <c r="J26" s="79">
        <v>2018</v>
      </c>
      <c r="K26" s="71"/>
      <c r="L26" s="71"/>
      <c r="M26" s="6">
        <v>121273</v>
      </c>
      <c r="N26" s="6">
        <v>43973</v>
      </c>
      <c r="O26" s="7">
        <v>36.259513659264634</v>
      </c>
      <c r="Q26" s="49"/>
      <c r="R26" s="100">
        <v>2018</v>
      </c>
      <c r="S26" s="91"/>
      <c r="T26" s="91"/>
      <c r="U26" s="47">
        <v>24774</v>
      </c>
      <c r="V26" s="47">
        <v>21880</v>
      </c>
      <c r="W26" s="48">
        <v>88.318398320820208</v>
      </c>
      <c r="Y26" s="75" t="s">
        <v>34</v>
      </c>
      <c r="Z26" s="76"/>
      <c r="AA26" s="76"/>
      <c r="AB26" s="76"/>
      <c r="AC26" s="62">
        <f t="shared" ref="AC26:AH26" si="7">SUM(AC10:AC24)</f>
        <v>0</v>
      </c>
      <c r="AD26" s="62">
        <f t="shared" si="7"/>
        <v>0</v>
      </c>
      <c r="AE26" s="62">
        <f t="shared" si="7"/>
        <v>0</v>
      </c>
      <c r="AF26" s="62">
        <f t="shared" si="7"/>
        <v>0</v>
      </c>
      <c r="AG26" s="62">
        <f t="shared" si="7"/>
        <v>0</v>
      </c>
      <c r="AH26" s="62">
        <f t="shared" si="7"/>
        <v>0</v>
      </c>
    </row>
    <row r="27" spans="1:34" ht="15" thickBot="1" x14ac:dyDescent="0.35">
      <c r="A27" s="19"/>
      <c r="B27" s="80">
        <v>2017</v>
      </c>
      <c r="C27" s="81"/>
      <c r="D27" s="81"/>
      <c r="E27" s="20">
        <v>154193</v>
      </c>
      <c r="F27" s="20">
        <v>114863</v>
      </c>
      <c r="G27" s="21">
        <v>74.493005519057292</v>
      </c>
      <c r="I27" s="19"/>
      <c r="J27" s="80">
        <v>2017</v>
      </c>
      <c r="K27" s="81"/>
      <c r="L27" s="81"/>
      <c r="M27" s="20">
        <v>114863</v>
      </c>
      <c r="N27" s="20">
        <v>37196</v>
      </c>
      <c r="O27" s="21">
        <v>32.382925746323885</v>
      </c>
      <c r="Q27" s="50"/>
      <c r="R27" s="101">
        <v>2017</v>
      </c>
      <c r="S27" s="81"/>
      <c r="T27" s="81"/>
      <c r="U27" s="51">
        <v>22729</v>
      </c>
      <c r="V27" s="51">
        <v>23489</v>
      </c>
      <c r="W27" s="52">
        <v>103.34374587531347</v>
      </c>
      <c r="Y27" s="63"/>
      <c r="Z27" s="77">
        <v>2020</v>
      </c>
      <c r="AA27" s="78"/>
      <c r="AB27" s="78"/>
      <c r="AC27" s="17">
        <v>21894</v>
      </c>
      <c r="AD27" s="17">
        <v>26155</v>
      </c>
      <c r="AE27" s="17" t="s">
        <v>75</v>
      </c>
      <c r="AF27" s="17" t="s">
        <v>75</v>
      </c>
      <c r="AG27" s="17" t="s">
        <v>75</v>
      </c>
      <c r="AH27" s="17">
        <v>48049</v>
      </c>
    </row>
    <row r="28" spans="1:34" ht="15.6" thickTop="1" thickBot="1" x14ac:dyDescent="0.35">
      <c r="A28" s="22"/>
      <c r="B28" s="117" t="s">
        <v>43</v>
      </c>
      <c r="C28" s="81"/>
      <c r="D28" s="81"/>
      <c r="E28" s="23">
        <v>165707</v>
      </c>
      <c r="F28" s="23">
        <v>135999</v>
      </c>
      <c r="G28" s="24">
        <f>F28/E28*100</f>
        <v>82.071970405595422</v>
      </c>
      <c r="I28" s="22"/>
      <c r="J28" s="117" t="s">
        <v>43</v>
      </c>
      <c r="K28" s="81"/>
      <c r="L28" s="81"/>
      <c r="M28" s="23">
        <v>165707</v>
      </c>
      <c r="N28" s="23">
        <v>53768</v>
      </c>
      <c r="O28" s="24">
        <f>N28/M28*100</f>
        <v>32.447633473540648</v>
      </c>
      <c r="Q28" s="53"/>
      <c r="R28" s="102">
        <v>2012</v>
      </c>
      <c r="S28" s="81"/>
      <c r="T28" s="81"/>
      <c r="U28" s="54">
        <v>23140</v>
      </c>
      <c r="V28" s="54">
        <v>25014</v>
      </c>
      <c r="W28" s="55">
        <f>V28/U28*100</f>
        <v>108.09853068280036</v>
      </c>
      <c r="Y28" s="64"/>
      <c r="Z28" s="79">
        <v>2019</v>
      </c>
      <c r="AA28" s="71"/>
      <c r="AB28" s="71"/>
      <c r="AC28" s="6">
        <v>21811</v>
      </c>
      <c r="AD28" s="6">
        <v>25883</v>
      </c>
      <c r="AE28" s="6" t="s">
        <v>75</v>
      </c>
      <c r="AF28" s="6" t="s">
        <v>75</v>
      </c>
      <c r="AG28" s="6" t="s">
        <v>75</v>
      </c>
      <c r="AH28" s="6">
        <v>47694</v>
      </c>
    </row>
    <row r="29" spans="1:34" ht="15" thickTop="1" x14ac:dyDescent="0.3">
      <c r="A29" s="70" t="s">
        <v>44</v>
      </c>
      <c r="B29" s="71"/>
      <c r="C29" s="70" t="s">
        <v>45</v>
      </c>
      <c r="D29" s="71"/>
      <c r="E29" s="71"/>
      <c r="F29" s="71"/>
      <c r="G29" s="71"/>
      <c r="I29" s="70" t="s">
        <v>44</v>
      </c>
      <c r="J29" s="71"/>
      <c r="K29" s="70" t="s">
        <v>45</v>
      </c>
      <c r="L29" s="71"/>
      <c r="M29" s="71"/>
      <c r="N29" s="71"/>
      <c r="O29" s="71"/>
      <c r="Q29" s="103" t="s">
        <v>44</v>
      </c>
      <c r="R29" s="91"/>
      <c r="S29" s="103" t="s">
        <v>45</v>
      </c>
      <c r="T29" s="91"/>
      <c r="U29" s="91"/>
      <c r="V29" s="91"/>
      <c r="W29" s="91"/>
      <c r="Y29" s="65"/>
      <c r="Z29" s="79">
        <v>2018</v>
      </c>
      <c r="AA29" s="71"/>
      <c r="AB29" s="71"/>
      <c r="AC29" s="6">
        <v>22071</v>
      </c>
      <c r="AD29" s="6">
        <v>27025</v>
      </c>
      <c r="AE29" s="6" t="s">
        <v>76</v>
      </c>
      <c r="AF29" s="6" t="s">
        <v>76</v>
      </c>
      <c r="AG29" s="6" t="s">
        <v>76</v>
      </c>
      <c r="AH29" s="6">
        <v>49096</v>
      </c>
    </row>
    <row r="30" spans="1:34" ht="15" thickBot="1" x14ac:dyDescent="0.35">
      <c r="A30" s="25"/>
      <c r="B30" s="25"/>
      <c r="C30" s="72" t="s">
        <v>46</v>
      </c>
      <c r="D30" s="71"/>
      <c r="E30" s="71"/>
      <c r="F30" s="71"/>
      <c r="G30" s="71"/>
      <c r="I30" s="25"/>
      <c r="J30" s="25"/>
      <c r="K30" s="72" t="s">
        <v>46</v>
      </c>
      <c r="L30" s="71"/>
      <c r="M30" s="71"/>
      <c r="N30" s="71"/>
      <c r="O30" s="71"/>
      <c r="Q30" s="56"/>
      <c r="R30" s="56"/>
      <c r="S30" s="90" t="s">
        <v>46</v>
      </c>
      <c r="T30" s="91"/>
      <c r="U30" s="91"/>
      <c r="V30" s="91"/>
      <c r="W30" s="91"/>
      <c r="Y30" s="66"/>
      <c r="Z30" s="80">
        <v>2017</v>
      </c>
      <c r="AA30" s="81"/>
      <c r="AB30" s="81"/>
      <c r="AC30" s="20">
        <v>54274</v>
      </c>
      <c r="AD30" s="20">
        <v>51244</v>
      </c>
      <c r="AE30" s="20">
        <v>52170</v>
      </c>
      <c r="AF30" s="20">
        <v>75258</v>
      </c>
      <c r="AG30" s="20">
        <v>12970</v>
      </c>
      <c r="AH30" s="20">
        <v>245916</v>
      </c>
    </row>
    <row r="31" spans="1:34" ht="15.6" thickTop="1" thickBot="1" x14ac:dyDescent="0.35">
      <c r="A31" s="73" t="s">
        <v>47</v>
      </c>
      <c r="B31" s="71"/>
      <c r="C31" s="73" t="s">
        <v>48</v>
      </c>
      <c r="D31" s="71"/>
      <c r="E31" s="71"/>
      <c r="F31" s="71"/>
      <c r="G31" s="71"/>
      <c r="I31" s="73" t="s">
        <v>47</v>
      </c>
      <c r="J31" s="71"/>
      <c r="K31" s="73" t="s">
        <v>48</v>
      </c>
      <c r="L31" s="71"/>
      <c r="M31" s="71"/>
      <c r="N31" s="71"/>
      <c r="O31" s="71"/>
      <c r="Q31" s="92" t="s">
        <v>47</v>
      </c>
      <c r="R31" s="91"/>
      <c r="S31" s="92" t="s">
        <v>48</v>
      </c>
      <c r="T31" s="91"/>
      <c r="U31" s="91"/>
      <c r="V31" s="91"/>
      <c r="W31" s="91"/>
      <c r="Y31" s="67"/>
      <c r="Z31" s="82" t="s">
        <v>43</v>
      </c>
      <c r="AA31" s="81"/>
      <c r="AB31" s="81"/>
      <c r="AC31" s="68">
        <v>58761</v>
      </c>
      <c r="AD31" s="68">
        <v>44328</v>
      </c>
      <c r="AE31" s="68">
        <v>51270</v>
      </c>
      <c r="AF31" s="68">
        <v>73261</v>
      </c>
      <c r="AG31" s="68">
        <v>10780</v>
      </c>
      <c r="AH31" s="68">
        <v>238400</v>
      </c>
    </row>
    <row r="32" spans="1:34" ht="15" thickTop="1" x14ac:dyDescent="0.3">
      <c r="Y32" s="70" t="s">
        <v>44</v>
      </c>
      <c r="Z32" s="71"/>
      <c r="AA32" s="70" t="s">
        <v>77</v>
      </c>
      <c r="AB32" s="71"/>
      <c r="AC32" s="71"/>
      <c r="AD32" s="71"/>
      <c r="AE32" s="71"/>
      <c r="AF32" s="71"/>
      <c r="AG32" s="71"/>
      <c r="AH32" s="71"/>
    </row>
    <row r="33" spans="25:34" x14ac:dyDescent="0.3">
      <c r="Y33" s="25"/>
      <c r="Z33" s="25"/>
      <c r="AA33" s="72" t="s">
        <v>78</v>
      </c>
      <c r="AB33" s="71"/>
      <c r="AC33" s="71"/>
      <c r="AD33" s="71"/>
      <c r="AE33" s="71"/>
      <c r="AF33" s="71"/>
      <c r="AG33" s="71"/>
      <c r="AH33" s="71"/>
    </row>
    <row r="34" spans="25:34" x14ac:dyDescent="0.3">
      <c r="Y34" s="73" t="s">
        <v>47</v>
      </c>
      <c r="Z34" s="71"/>
      <c r="AA34" s="73" t="s">
        <v>79</v>
      </c>
      <c r="AB34" s="71"/>
      <c r="AC34" s="71"/>
      <c r="AD34" s="71"/>
      <c r="AE34" s="71"/>
      <c r="AF34" s="71"/>
      <c r="AG34" s="71"/>
      <c r="AH34" s="71"/>
    </row>
    <row r="35" spans="25:34" x14ac:dyDescent="0.3">
      <c r="Y35" s="29"/>
      <c r="Z35" s="29"/>
      <c r="AA35" s="74" t="s">
        <v>80</v>
      </c>
      <c r="AB35" s="71"/>
      <c r="AC35" s="71"/>
      <c r="AD35" s="71"/>
      <c r="AE35" s="71"/>
      <c r="AF35" s="71"/>
      <c r="AG35" s="71"/>
      <c r="AH35" s="71"/>
    </row>
    <row r="36" spans="25:34" x14ac:dyDescent="0.3">
      <c r="Y36" s="69" t="s">
        <v>81</v>
      </c>
      <c r="Z36" s="69"/>
      <c r="AA36" s="69"/>
      <c r="AB36" s="69"/>
      <c r="AC36" s="69"/>
      <c r="AD36" s="69"/>
      <c r="AE36" s="69"/>
      <c r="AF36" s="69"/>
      <c r="AG36" s="69"/>
      <c r="AH36" s="69"/>
    </row>
  </sheetData>
  <mergeCells count="136">
    <mergeCell ref="A1:B1"/>
    <mergeCell ref="C1:C2"/>
    <mergeCell ref="D1:G1"/>
    <mergeCell ref="A2:B2"/>
    <mergeCell ref="D2:G2"/>
    <mergeCell ref="A4:D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C30:G30"/>
    <mergeCell ref="A31:B31"/>
    <mergeCell ref="C31:G31"/>
    <mergeCell ref="I1:J1"/>
    <mergeCell ref="K1:K2"/>
    <mergeCell ref="L1:O1"/>
    <mergeCell ref="I2:J2"/>
    <mergeCell ref="L2:O2"/>
    <mergeCell ref="I5:L5"/>
    <mergeCell ref="B25:D25"/>
    <mergeCell ref="B26:D26"/>
    <mergeCell ref="B27:D27"/>
    <mergeCell ref="B28:D28"/>
    <mergeCell ref="A29:B29"/>
    <mergeCell ref="C29:G29"/>
    <mergeCell ref="B18:D18"/>
    <mergeCell ref="B19:D19"/>
    <mergeCell ref="B20:D20"/>
    <mergeCell ref="B21:D21"/>
    <mergeCell ref="B23:D23"/>
    <mergeCell ref="B24:D24"/>
    <mergeCell ref="B12:D12"/>
    <mergeCell ref="B13:D13"/>
    <mergeCell ref="B14:D14"/>
    <mergeCell ref="I29:J29"/>
    <mergeCell ref="K29:O29"/>
    <mergeCell ref="I31:J31"/>
    <mergeCell ref="J27:L27"/>
    <mergeCell ref="J28:L28"/>
    <mergeCell ref="K30:O30"/>
    <mergeCell ref="K31:O31"/>
    <mergeCell ref="J20:L20"/>
    <mergeCell ref="J21:L21"/>
    <mergeCell ref="J24:L24"/>
    <mergeCell ref="J25:L25"/>
    <mergeCell ref="J26:L26"/>
    <mergeCell ref="Q1:R1"/>
    <mergeCell ref="S1:S2"/>
    <mergeCell ref="T1:W1"/>
    <mergeCell ref="Q2:R2"/>
    <mergeCell ref="T2:W2"/>
    <mergeCell ref="Q4:T4"/>
    <mergeCell ref="I4:L4"/>
    <mergeCell ref="J7:L7"/>
    <mergeCell ref="J23:L23"/>
    <mergeCell ref="J14:L14"/>
    <mergeCell ref="J15:L15"/>
    <mergeCell ref="J16:L16"/>
    <mergeCell ref="J17:L17"/>
    <mergeCell ref="J18:L18"/>
    <mergeCell ref="J19:L19"/>
    <mergeCell ref="J8:L8"/>
    <mergeCell ref="J9:L9"/>
    <mergeCell ref="J10:L10"/>
    <mergeCell ref="J11:L11"/>
    <mergeCell ref="J12:L12"/>
    <mergeCell ref="J13:L13"/>
    <mergeCell ref="Y3:Z3"/>
    <mergeCell ref="AA3:AA4"/>
    <mergeCell ref="AB3:AH3"/>
    <mergeCell ref="Y4:Z4"/>
    <mergeCell ref="AB4:AH4"/>
    <mergeCell ref="Y6:AB7"/>
    <mergeCell ref="AC6:AC7"/>
    <mergeCell ref="R25:T25"/>
    <mergeCell ref="R26:T26"/>
    <mergeCell ref="R18:T18"/>
    <mergeCell ref="R19:T19"/>
    <mergeCell ref="R20:T20"/>
    <mergeCell ref="R21:T21"/>
    <mergeCell ref="Q23:T23"/>
    <mergeCell ref="R24:T24"/>
    <mergeCell ref="R12:T12"/>
    <mergeCell ref="R13:T13"/>
    <mergeCell ref="R14:T14"/>
    <mergeCell ref="R15:T15"/>
    <mergeCell ref="R16:T16"/>
    <mergeCell ref="R17:T17"/>
    <mergeCell ref="Q5:T5"/>
    <mergeCell ref="R7:T7"/>
    <mergeCell ref="R8:T8"/>
    <mergeCell ref="AD6:AG6"/>
    <mergeCell ref="AH6:AH7"/>
    <mergeCell ref="Y8:AB8"/>
    <mergeCell ref="Z10:AB10"/>
    <mergeCell ref="Z11:AB11"/>
    <mergeCell ref="Z12:AB12"/>
    <mergeCell ref="S30:W30"/>
    <mergeCell ref="Q31:R31"/>
    <mergeCell ref="S31:W31"/>
    <mergeCell ref="R27:T27"/>
    <mergeCell ref="R28:T28"/>
    <mergeCell ref="Q29:R29"/>
    <mergeCell ref="S29:W29"/>
    <mergeCell ref="R9:T9"/>
    <mergeCell ref="R10:T10"/>
    <mergeCell ref="R11:T11"/>
    <mergeCell ref="Z19:AB19"/>
    <mergeCell ref="Z20:AB20"/>
    <mergeCell ref="Z21:AB21"/>
    <mergeCell ref="Z22:AB22"/>
    <mergeCell ref="Z23:AB23"/>
    <mergeCell ref="Z24:AB24"/>
    <mergeCell ref="Z13:AB13"/>
    <mergeCell ref="Z14:AB14"/>
    <mergeCell ref="Z15:AB15"/>
    <mergeCell ref="Z16:AB16"/>
    <mergeCell ref="Z17:AB17"/>
    <mergeCell ref="Z18:AB18"/>
    <mergeCell ref="Y32:Z32"/>
    <mergeCell ref="AA32:AH32"/>
    <mergeCell ref="AA33:AH33"/>
    <mergeCell ref="Y34:Z34"/>
    <mergeCell ref="AA34:AH34"/>
    <mergeCell ref="AA35:AH35"/>
    <mergeCell ref="Y26:AB26"/>
    <mergeCell ref="Z27:AB27"/>
    <mergeCell ref="Z28:AB28"/>
    <mergeCell ref="Z29:AB29"/>
    <mergeCell ref="Z30:AB30"/>
    <mergeCell ref="Z31:A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2024-07-31T07:09:48Z</dcterms:created>
  <dcterms:modified xsi:type="dcterms:W3CDTF">2024-08-13T07:52:56Z</dcterms:modified>
</cp:coreProperties>
</file>