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LDER DINAS KESEHATAN\"/>
    </mc:Choice>
  </mc:AlternateContent>
  <xr:revisionPtr revIDLastSave="0" documentId="8_{AA04412B-08A6-467E-9A13-7B75C082AB52}" xr6:coauthVersionLast="47" xr6:coauthVersionMax="47" xr10:uidLastSave="{00000000-0000-0000-0000-000000000000}"/>
  <bookViews>
    <workbookView xWindow="-120" yWindow="-120" windowWidth="20730" windowHeight="11040" xr2:uid="{8BFD999A-A4E3-4C5A-829E-4271FFD582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1" l="1"/>
  <c r="AW25" i="1"/>
  <c r="AV25" i="1"/>
  <c r="AU25" i="1"/>
  <c r="AT25" i="1"/>
  <c r="AS25" i="1"/>
  <c r="AR25" i="1"/>
  <c r="AQ25" i="1"/>
  <c r="AW24" i="1"/>
  <c r="AT24" i="1"/>
  <c r="AQ24" i="1"/>
  <c r="AK25" i="1"/>
  <c r="AI24" i="1"/>
  <c r="AJ23" i="1"/>
  <c r="AJ24" i="1" s="1"/>
  <c r="AI23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23" i="1" s="1"/>
  <c r="AK24" i="1" s="1"/>
  <c r="AB25" i="1"/>
  <c r="U25" i="1"/>
  <c r="AC24" i="1"/>
  <c r="AC25" i="1" s="1"/>
  <c r="AB24" i="1"/>
  <c r="AA24" i="1"/>
  <c r="AA25" i="1" s="1"/>
  <c r="W24" i="1"/>
  <c r="W25" i="1" s="1"/>
  <c r="V24" i="1"/>
  <c r="V25" i="1" s="1"/>
  <c r="U24" i="1"/>
  <c r="T24" i="1"/>
  <c r="T25" i="1" s="1"/>
  <c r="N25" i="1"/>
  <c r="M25" i="1"/>
  <c r="L25" i="1"/>
  <c r="G25" i="1"/>
  <c r="F25" i="1"/>
  <c r="E25" i="1"/>
</calcChain>
</file>

<file path=xl/sharedStrings.xml><?xml version="1.0" encoding="utf-8"?>
<sst xmlns="http://schemas.openxmlformats.org/spreadsheetml/2006/main" count="377" uniqueCount="136">
  <si>
    <r>
      <rPr>
        <b/>
        <sz val="11"/>
        <color rgb="FF000000"/>
        <rFont val="Calibri"/>
      </rPr>
      <t>4.2   KESEHATAN/</t>
    </r>
    <r>
      <rPr>
        <b/>
        <i/>
        <sz val="11"/>
        <color rgb="FF000000"/>
        <rFont val="Calibri"/>
      </rPr>
      <t>HEALTH</t>
    </r>
  </si>
  <si>
    <t>Tabel</t>
  </si>
  <si>
    <t>4.2.3</t>
  </si>
  <si>
    <t>Jumlah Fasilitas Kesehatan Menurut Kecamatan di Kabupaten Wonosobo, 2016 - 2021</t>
  </si>
  <si>
    <r>
      <rPr>
        <b/>
        <sz val="9"/>
        <color rgb="FF000000"/>
        <rFont val="Calibri"/>
      </rPr>
      <t>Lanjutan Tabel/</t>
    </r>
    <r>
      <rPr>
        <b/>
        <i/>
        <sz val="9"/>
        <color rgb="FF000000"/>
        <rFont val="Calibri"/>
      </rPr>
      <t>Continued Table</t>
    </r>
    <r>
      <rPr>
        <b/>
        <sz val="9"/>
        <color rgb="FF000000"/>
        <rFont val="Calibri"/>
      </rPr>
      <t xml:space="preserve"> 4.2.3</t>
    </r>
  </si>
  <si>
    <t>Table</t>
  </si>
  <si>
    <t>Number of Health Facilities by Subdistric in Wonosobo Regency, 2016 - 2021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</si>
  <si>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</si>
  <si>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Rumah Sakit </t>
    </r>
    <r>
      <rPr>
        <b/>
        <i/>
        <sz val="9"/>
        <color rgb="FFFFFFFF"/>
        <rFont val="Calibri"/>
      </rPr>
      <t>Hospital</t>
    </r>
  </si>
  <si>
    <r>
      <rPr>
        <b/>
        <sz val="9"/>
        <color rgb="FFFFFFFF"/>
        <rFont val="Calibri"/>
      </rPr>
      <t xml:space="preserve">Rumah Bersalin </t>
    </r>
    <r>
      <rPr>
        <b/>
        <i/>
        <sz val="9"/>
        <color rgb="FFFFFFFF"/>
        <rFont val="Calibri"/>
      </rPr>
      <t>Maternity Hospital</t>
    </r>
  </si>
  <si>
    <r>
      <rPr>
        <b/>
        <sz val="9"/>
        <color rgb="FFFFFFFF"/>
        <rFont val="Calibri"/>
      </rPr>
      <t xml:space="preserve">Puskesmas     </t>
    </r>
    <r>
      <rPr>
        <b/>
        <i/>
        <sz val="9"/>
        <color rgb="FFFFFFFF"/>
        <rFont val="Calibri"/>
      </rPr>
      <t xml:space="preserve"> Public Health Center</t>
    </r>
  </si>
  <si>
    <r>
      <rPr>
        <b/>
        <sz val="9"/>
        <color rgb="FFFFFFFF"/>
        <rFont val="Calibri"/>
      </rPr>
      <t xml:space="preserve">Klinik/Balai Kesehatan   </t>
    </r>
    <r>
      <rPr>
        <b/>
        <i/>
        <sz val="9"/>
        <color rgb="FFFFFFFF"/>
        <rFont val="Calibri"/>
      </rPr>
      <t>Clinic/Health Center</t>
    </r>
  </si>
  <si>
    <t>Poliklinik Kesehatan Desa/PKD</t>
  </si>
  <si>
    <r>
      <rPr>
        <b/>
        <sz val="9"/>
        <color rgb="FFFFFFFF"/>
        <rFont val="Calibri"/>
      </rPr>
      <t xml:space="preserve">Posyandu </t>
    </r>
    <r>
      <rPr>
        <b/>
        <i/>
        <sz val="9"/>
        <color rgb="FFFFFFFF"/>
        <rFont val="Calibri"/>
      </rPr>
      <t>IHC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</si>
  <si>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</si>
  <si>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</si>
  <si>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</si>
  <si>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</si>
  <si>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</si>
  <si>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</si>
  <si>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</si>
  <si>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</si>
  <si>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</si>
  <si>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</si>
  <si>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</si>
  <si>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</si>
  <si>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</si>
  <si>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</si>
  <si>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</si>
  <si>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</si>
  <si>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</si>
  <si>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</si>
  <si>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</si>
  <si>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</si>
  <si>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</si>
  <si>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</si>
  <si>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</si>
  <si>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</si>
  <si>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</si>
  <si>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</si>
  <si>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</si>
  <si>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</si>
  <si>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</si>
  <si>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</si>
  <si>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</si>
  <si>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</si>
  <si>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</si>
  <si>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</si>
  <si>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</si>
  <si>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</si>
  <si>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</si>
  <si>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</si>
  <si>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…</t>
  </si>
  <si>
    <t>1 247</t>
  </si>
  <si>
    <t>2016</t>
  </si>
  <si>
    <t>Sumber:</t>
  </si>
  <si>
    <t>Dinas Kesehatan Kabupaten Wonosobo</t>
  </si>
  <si>
    <t>Source:</t>
  </si>
  <si>
    <t>Health Service of Wonosobo Regency</t>
  </si>
  <si>
    <t>4.2.2</t>
  </si>
  <si>
    <t>Jumlah Tenaga Kesehatan Menurut Kecamatan di Kabupaten Wonosobo, 2016 - 2021</t>
  </si>
  <si>
    <t>Tabel Lanjutan 4.2.2</t>
  </si>
  <si>
    <t>Number of Health Personnel by Subdistric in Wonosobo Regency,              2016 - 2021</t>
  </si>
  <si>
    <t>Continued Table</t>
  </si>
  <si>
    <r>
      <rPr>
        <b/>
        <sz val="9"/>
        <color rgb="FFFFFFFF"/>
        <rFont val="Calibri"/>
      </rPr>
      <t>Tenaga Kesehatan/</t>
    </r>
    <r>
      <rPr>
        <b/>
        <i/>
        <sz val="9"/>
        <color rgb="FFFFFFFF"/>
        <rFont val="Calibri"/>
      </rPr>
      <t>Health Personnel</t>
    </r>
  </si>
  <si>
    <r>
      <rPr>
        <b/>
        <sz val="9"/>
        <color rgb="FFFFFFFF"/>
        <rFont val="Calibri"/>
      </rPr>
      <t xml:space="preserve">Dokter     </t>
    </r>
    <r>
      <rPr>
        <b/>
        <i/>
        <sz val="9"/>
        <color rgb="FFFFFFFF"/>
        <rFont val="Calibri"/>
      </rPr>
      <t>Physicians</t>
    </r>
  </si>
  <si>
    <r>
      <rPr>
        <b/>
        <sz val="9"/>
        <color rgb="FFFFFFFF"/>
        <rFont val="Calibri"/>
      </rPr>
      <t xml:space="preserve">Dokter Gigi </t>
    </r>
    <r>
      <rPr>
        <b/>
        <i/>
        <sz val="9"/>
        <color rgb="FFFFFFFF"/>
        <rFont val="Calibri"/>
      </rPr>
      <t>Dentist</t>
    </r>
  </si>
  <si>
    <r>
      <rPr>
        <b/>
        <sz val="9"/>
        <color rgb="FFFFFFFF"/>
        <rFont val="Calibri"/>
      </rPr>
      <t xml:space="preserve">Perawat </t>
    </r>
    <r>
      <rPr>
        <b/>
        <i/>
        <sz val="9"/>
        <color rgb="FFFFFFFF"/>
        <rFont val="Calibri"/>
      </rPr>
      <t>Nurse</t>
    </r>
  </si>
  <si>
    <r>
      <rPr>
        <b/>
        <sz val="9"/>
        <color rgb="FFFFFFFF"/>
        <rFont val="Calibri"/>
      </rPr>
      <t xml:space="preserve">Bidan </t>
    </r>
    <r>
      <rPr>
        <b/>
        <i/>
        <sz val="9"/>
        <color rgb="FFFFFFFF"/>
        <rFont val="Calibri"/>
      </rPr>
      <t>Midwave</t>
    </r>
  </si>
  <si>
    <r>
      <rPr>
        <b/>
        <sz val="9"/>
        <color rgb="FFFFFFFF"/>
        <rFont val="Calibri"/>
      </rPr>
      <t xml:space="preserve">Farmasi                             </t>
    </r>
    <r>
      <rPr>
        <b/>
        <i/>
        <sz val="9"/>
        <color rgb="FFFFFFFF"/>
        <rFont val="Calibri"/>
      </rPr>
      <t>Pharmacist</t>
    </r>
  </si>
  <si>
    <r>
      <rPr>
        <b/>
        <sz val="9"/>
        <color rgb="FFFFFFFF"/>
        <rFont val="Calibri"/>
      </rPr>
      <t xml:space="preserve">Ahli Gizi                           </t>
    </r>
    <r>
      <rPr>
        <b/>
        <i/>
        <sz val="9"/>
        <color rgb="FFFFFFFF"/>
        <rFont val="Calibri"/>
      </rPr>
      <t>Nutritionist</t>
    </r>
  </si>
  <si>
    <r>
      <rPr>
        <b/>
        <sz val="9"/>
        <color rgb="FFFFFFFF"/>
        <rFont val="Calibri"/>
      </rPr>
      <t xml:space="preserve">Tenaga Kesehatan Lainnya                                </t>
    </r>
    <r>
      <rPr>
        <b/>
        <i/>
        <sz val="9"/>
        <color rgb="FFFFFFFF"/>
        <rFont val="Calibri"/>
      </rPr>
      <t>Other Health Personnel</t>
    </r>
  </si>
  <si>
    <t>(8)</t>
  </si>
  <si>
    <t>2012</t>
  </si>
  <si>
    <t>4.2.5</t>
  </si>
  <si>
    <r>
      <rPr>
        <b/>
        <sz val="9"/>
        <color rgb="FFFFFFFF"/>
        <rFont val="Calibri"/>
      </rPr>
      <t xml:space="preserve">Bayi                               </t>
    </r>
    <r>
      <rPr>
        <b/>
        <i/>
        <sz val="9"/>
        <color rgb="FFFFFFFF"/>
        <rFont val="Calibri"/>
      </rPr>
      <t>Infant</t>
    </r>
  </si>
  <si>
    <r>
      <rPr>
        <b/>
        <sz val="9"/>
        <color rgb="FFFFFFFF"/>
        <rFont val="Calibri"/>
      </rPr>
      <t xml:space="preserve">Balita                             </t>
    </r>
    <r>
      <rPr>
        <b/>
        <i/>
        <sz val="9"/>
        <color rgb="FFFFFFFF"/>
        <rFont val="Calibri"/>
      </rPr>
      <t>Toddlers</t>
    </r>
  </si>
  <si>
    <r>
      <rPr>
        <b/>
        <sz val="9"/>
        <color rgb="FFFFFFFF"/>
        <rFont val="Calibri"/>
      </rPr>
      <t xml:space="preserve">Jumlah                       </t>
    </r>
    <r>
      <rPr>
        <b/>
        <i/>
        <sz val="9"/>
        <color rgb="FFFFFFFF"/>
        <rFont val="Calibri"/>
      </rPr>
      <t>Total</t>
    </r>
  </si>
  <si>
    <t>Banyaknya Bayi dan Balita Menurut Kecamatan di Kabupaten Wonosobo, 2016 - 2021</t>
  </si>
  <si>
    <t>Number of Infants and Toddlers by Subdistrict in Wonosobo Regency, 2016 - 2021</t>
  </si>
  <si>
    <t>4.2.4</t>
  </si>
  <si>
    <t>Status Gizi Balita Menurut Kecamatan di Kabupaten Wonosobo, 2016-2021</t>
  </si>
  <si>
    <t>Toddlers Nutrition Status by Subdistrict in Wonosobo Regency,                 2016-2021</t>
  </si>
  <si>
    <r>
      <rPr>
        <b/>
        <sz val="9"/>
        <color rgb="FFFFFFFF"/>
        <rFont val="Calibri"/>
      </rPr>
      <t xml:space="preserve">Gizi Buruk </t>
    </r>
    <r>
      <rPr>
        <b/>
        <i/>
        <sz val="9"/>
        <color rgb="FFFFFFFF"/>
        <rFont val="Calibri"/>
      </rPr>
      <t>Malnutrition</t>
    </r>
  </si>
  <si>
    <r>
      <rPr>
        <b/>
        <sz val="9"/>
        <color rgb="FFFFFFFF"/>
        <rFont val="Calibri"/>
      </rPr>
      <t xml:space="preserve">Gizi Kurang </t>
    </r>
    <r>
      <rPr>
        <b/>
        <i/>
        <sz val="9"/>
        <color rgb="FFFFFFFF"/>
        <rFont val="Calibri"/>
      </rPr>
      <t>Low Nutrition</t>
    </r>
  </si>
  <si>
    <r>
      <rPr>
        <b/>
        <sz val="9"/>
        <color rgb="FFFFFFFF"/>
        <rFont val="Calibri"/>
      </rPr>
      <t xml:space="preserve">Gizi Baik/Lebih </t>
    </r>
    <r>
      <rPr>
        <b/>
        <i/>
        <sz val="9"/>
        <color rgb="FFFFFFFF"/>
        <rFont val="Calibri"/>
      </rPr>
      <t>Good Nutrition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</si>
  <si>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</si>
  <si>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Persen </t>
    </r>
    <r>
      <rPr>
        <b/>
        <i/>
        <sz val="9"/>
        <color rgb="FFFFFFFF"/>
        <rFont val="Calibri"/>
      </rPr>
      <t>Percent</t>
    </r>
  </si>
  <si>
    <t>2,32</t>
  </si>
  <si>
    <t>92,92</t>
  </si>
  <si>
    <t>0,54</t>
  </si>
  <si>
    <t>1,92</t>
  </si>
  <si>
    <t>91,21</t>
  </si>
  <si>
    <t>1,46</t>
  </si>
  <si>
    <t>3,48</t>
  </si>
  <si>
    <t>87,21</t>
  </si>
  <si>
    <t>0,24</t>
  </si>
  <si>
    <t>7,44</t>
  </si>
  <si>
    <t>89,94</t>
  </si>
  <si>
    <t>4,44</t>
  </si>
  <si>
    <t>89,87</t>
  </si>
  <si>
    <t>0,91</t>
  </si>
  <si>
    <t>3,65</t>
  </si>
  <si>
    <t>81,64</t>
  </si>
  <si>
    <t>1,74</t>
  </si>
  <si>
    <t>2,97</t>
  </si>
  <si>
    <t>86,01</t>
  </si>
  <si>
    <t>0,26</t>
  </si>
  <si>
    <t>1,27</t>
  </si>
  <si>
    <t>96,01</t>
  </si>
  <si>
    <t>0,09</t>
  </si>
  <si>
    <t>2,11</t>
  </si>
  <si>
    <t>96,17</t>
  </si>
  <si>
    <t>0,59</t>
  </si>
  <si>
    <t>95,97</t>
  </si>
  <si>
    <t>0,82</t>
  </si>
  <si>
    <t>1,59</t>
  </si>
  <si>
    <t>93,39</t>
  </si>
  <si>
    <t>0,07</t>
  </si>
  <si>
    <t>0,81</t>
  </si>
  <si>
    <t>99,09</t>
  </si>
  <si>
    <t>0,39</t>
  </si>
  <si>
    <t>0,66</t>
  </si>
  <si>
    <t>98,71</t>
  </si>
  <si>
    <t>0,49</t>
  </si>
  <si>
    <t>2,49</t>
  </si>
  <si>
    <t>96,58</t>
  </si>
  <si>
    <t>1,60</t>
  </si>
  <si>
    <t>94,22</t>
  </si>
  <si>
    <t>2,07</t>
  </si>
  <si>
    <t>44,58</t>
  </si>
  <si>
    <t>0,25</t>
  </si>
  <si>
    <t>1,18</t>
  </si>
  <si>
    <t>98,06</t>
  </si>
  <si>
    <t>2017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</si>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</sst>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  <font>
      <sz val="7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right"/>
    </xf>
    <xf numFmtId="164" fontId="12" fillId="0" borderId="0" xfId="0" quotePrefix="1" applyNumberFormat="1" applyFont="1" applyAlignment="1">
      <alignment horizontal="right" vertical="top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/>
    </xf>
    <xf numFmtId="164" fontId="5" fillId="0" borderId="6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right" vertical="center" wrapText="1"/>
    </xf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4" fillId="0" borderId="0" xfId="0" applyFont="1"/>
    <xf numFmtId="1" fontId="12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/>
    <xf numFmtId="49" fontId="12" fillId="4" borderId="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49" fontId="11" fillId="0" borderId="9" xfId="0" applyNumberFormat="1" applyFont="1" applyBorder="1" applyAlignment="1">
      <alignment horizontal="left" wrapText="1"/>
    </xf>
    <xf numFmtId="0" fontId="6" fillId="0" borderId="9" xfId="0" applyFont="1" applyBorder="1"/>
    <xf numFmtId="1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165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1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6" fillId="0" borderId="11" xfId="0" applyFont="1" applyBorder="1"/>
    <xf numFmtId="0" fontId="9" fillId="2" borderId="11" xfId="0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64" fontId="12" fillId="5" borderId="0" xfId="0" applyNumberFormat="1" applyFont="1" applyFill="1" applyAlignment="1">
      <alignment horizontal="right" vertical="top"/>
    </xf>
    <xf numFmtId="1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left" vertical="top"/>
    </xf>
    <xf numFmtId="164" fontId="12" fillId="5" borderId="0" xfId="0" applyNumberFormat="1" applyFont="1" applyFill="1" applyAlignment="1">
      <alignment horizontal="right"/>
    </xf>
    <xf numFmtId="164" fontId="5" fillId="5" borderId="5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2" fillId="4" borderId="8" xfId="0" quotePrefix="1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49" fontId="14" fillId="3" borderId="3" xfId="0" quotePrefix="1" applyNumberFormat="1" applyFont="1" applyFill="1" applyBorder="1" applyAlignment="1">
      <alignment horizontal="center" vertical="center" wrapText="1"/>
    </xf>
    <xf numFmtId="49" fontId="14" fillId="3" borderId="3" xfId="0" quotePrefix="1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166" fontId="12" fillId="4" borderId="8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" fontId="12" fillId="5" borderId="0" xfId="0" applyNumberFormat="1" applyFont="1" applyFill="1" applyAlignment="1">
      <alignment horizontal="right" vertical="center"/>
    </xf>
    <xf numFmtId="2" fontId="12" fillId="5" borderId="0" xfId="0" applyNumberFormat="1" applyFont="1" applyFill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5" fillId="0" borderId="5" xfId="0" applyNumberFormat="1" applyFont="1" applyBorder="1" applyAlignment="1">
      <alignment horizontal="right" vertical="center" wrapText="1"/>
    </xf>
    <xf numFmtId="166" fontId="5" fillId="0" borderId="5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166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vertical="center" wrapText="1"/>
    </xf>
    <xf numFmtId="166" fontId="12" fillId="0" borderId="8" xfId="0" applyNumberFormat="1" applyFont="1" applyBorder="1" applyAlignment="1">
      <alignment horizontal="right" vertical="center" wrapText="1"/>
    </xf>
    <xf numFmtId="165" fontId="1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7050-F94A-4E67-82EE-1D9F59BB922B}">
  <dimension ref="A1:AX33"/>
  <sheetViews>
    <sheetView tabSelected="1" topLeftCell="AE1" zoomScale="98" zoomScaleNormal="98" workbookViewId="0">
      <selection activeCell="AR3" sqref="AR3"/>
    </sheetView>
  </sheetViews>
  <sheetFormatPr defaultRowHeight="15" x14ac:dyDescent="0.25"/>
  <sheetData>
    <row r="1" spans="1:50" ht="37.5" customHeight="1" x14ac:dyDescent="0.25">
      <c r="A1" s="1" t="s">
        <v>0</v>
      </c>
      <c r="B1" s="1"/>
      <c r="C1" s="1"/>
      <c r="D1" s="1"/>
      <c r="E1" s="1"/>
      <c r="F1" s="2"/>
      <c r="G1" s="2"/>
      <c r="H1" s="1"/>
      <c r="I1" s="1"/>
      <c r="J1" s="1"/>
      <c r="K1" s="1"/>
      <c r="L1" s="2"/>
      <c r="M1" s="2"/>
      <c r="N1" s="2"/>
      <c r="P1" s="54" t="s">
        <v>1</v>
      </c>
      <c r="Q1" s="55"/>
      <c r="R1" s="56" t="s">
        <v>59</v>
      </c>
      <c r="S1" s="60" t="s">
        <v>60</v>
      </c>
      <c r="T1" s="34"/>
      <c r="U1" s="34"/>
      <c r="V1" s="34"/>
      <c r="W1" s="34"/>
      <c r="X1" s="61"/>
      <c r="Y1" s="62" t="s">
        <v>61</v>
      </c>
      <c r="Z1" s="55"/>
      <c r="AA1" s="61"/>
      <c r="AB1" s="61"/>
      <c r="AC1" s="61"/>
      <c r="AE1" s="54" t="s">
        <v>1</v>
      </c>
      <c r="AF1" s="55"/>
      <c r="AG1" s="56" t="s">
        <v>74</v>
      </c>
      <c r="AH1" s="57" t="s">
        <v>78</v>
      </c>
      <c r="AI1" s="34"/>
      <c r="AJ1" s="34"/>
      <c r="AK1" s="34"/>
      <c r="AM1" s="54" t="s">
        <v>1</v>
      </c>
      <c r="AN1" s="55"/>
      <c r="AO1" s="56" t="s">
        <v>80</v>
      </c>
      <c r="AP1" s="60" t="s">
        <v>81</v>
      </c>
      <c r="AQ1" s="34"/>
      <c r="AR1" s="34"/>
      <c r="AS1" s="34"/>
      <c r="AT1" s="34"/>
      <c r="AU1" s="34"/>
      <c r="AV1" s="34"/>
      <c r="AW1" s="34"/>
      <c r="AX1" s="34"/>
    </row>
    <row r="2" spans="1:50" ht="27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8" t="s">
        <v>5</v>
      </c>
      <c r="Q2" s="34"/>
      <c r="R2" s="34"/>
      <c r="S2" s="63" t="s">
        <v>62</v>
      </c>
      <c r="T2" s="34"/>
      <c r="U2" s="34"/>
      <c r="V2" s="34"/>
      <c r="W2" s="34"/>
      <c r="X2" s="64"/>
      <c r="Y2" s="63" t="s">
        <v>63</v>
      </c>
      <c r="Z2" s="34"/>
      <c r="AA2" s="64"/>
      <c r="AB2" s="64"/>
      <c r="AC2" s="64"/>
      <c r="AE2" s="58" t="s">
        <v>5</v>
      </c>
      <c r="AF2" s="34"/>
      <c r="AG2" s="34"/>
      <c r="AH2" s="59" t="s">
        <v>79</v>
      </c>
      <c r="AI2" s="34"/>
      <c r="AJ2" s="34"/>
      <c r="AK2" s="34"/>
      <c r="AM2" s="58" t="s">
        <v>5</v>
      </c>
      <c r="AN2" s="34"/>
      <c r="AO2" s="34"/>
      <c r="AP2" s="63" t="s">
        <v>82</v>
      </c>
      <c r="AQ2" s="34"/>
      <c r="AR2" s="34"/>
      <c r="AS2" s="34"/>
      <c r="AT2" s="34"/>
      <c r="AU2" s="34"/>
      <c r="AV2" s="34"/>
      <c r="AW2" s="34"/>
      <c r="AX2" s="34"/>
    </row>
    <row r="3" spans="1:50" ht="28.5" customHeight="1" thickBot="1" x14ac:dyDescent="0.3">
      <c r="A3" s="54" t="s">
        <v>1</v>
      </c>
      <c r="B3" s="55"/>
      <c r="C3" s="56" t="s">
        <v>2</v>
      </c>
      <c r="D3" s="57" t="s">
        <v>3</v>
      </c>
      <c r="E3" s="34"/>
      <c r="F3" s="34"/>
      <c r="G3" s="34"/>
      <c r="H3" s="5" t="s">
        <v>4</v>
      </c>
      <c r="I3" s="6"/>
      <c r="J3" s="6"/>
      <c r="K3" s="6"/>
      <c r="L3" s="6"/>
      <c r="M3" s="6"/>
      <c r="N3" s="6"/>
      <c r="P3" s="8"/>
      <c r="Q3" s="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E3" s="8"/>
      <c r="AF3" s="8"/>
      <c r="AG3" s="4"/>
      <c r="AH3" s="4"/>
      <c r="AI3" s="4"/>
      <c r="AJ3" s="4"/>
      <c r="AK3" s="4"/>
      <c r="AM3" s="8"/>
      <c r="AN3" s="8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27.75" customHeight="1" thickTop="1" x14ac:dyDescent="0.25">
      <c r="A4" s="58" t="s">
        <v>5</v>
      </c>
      <c r="B4" s="34"/>
      <c r="C4" s="34"/>
      <c r="D4" s="59" t="s">
        <v>6</v>
      </c>
      <c r="E4" s="34"/>
      <c r="F4" s="34"/>
      <c r="G4" s="34"/>
      <c r="H4" s="7"/>
      <c r="I4" s="7"/>
      <c r="J4" s="7"/>
      <c r="K4" s="7"/>
      <c r="L4" s="7"/>
      <c r="M4" s="7"/>
      <c r="N4" s="7"/>
      <c r="P4" s="65" t="s">
        <v>7</v>
      </c>
      <c r="Q4" s="66"/>
      <c r="R4" s="66"/>
      <c r="S4" s="66"/>
      <c r="T4" s="67" t="s">
        <v>64</v>
      </c>
      <c r="U4" s="51"/>
      <c r="V4" s="51"/>
      <c r="W4" s="51"/>
      <c r="X4" s="68"/>
      <c r="Y4" s="65" t="s">
        <v>7</v>
      </c>
      <c r="Z4" s="66"/>
      <c r="AA4" s="67" t="s">
        <v>64</v>
      </c>
      <c r="AB4" s="51"/>
      <c r="AC4" s="51"/>
      <c r="AE4" s="50" t="s">
        <v>7</v>
      </c>
      <c r="AF4" s="51"/>
      <c r="AG4" s="51"/>
      <c r="AH4" s="51"/>
      <c r="AI4" s="9" t="s">
        <v>75</v>
      </c>
      <c r="AJ4" s="9" t="s">
        <v>76</v>
      </c>
      <c r="AK4" s="9" t="s">
        <v>77</v>
      </c>
      <c r="AM4" s="65" t="s">
        <v>7</v>
      </c>
      <c r="AN4" s="66"/>
      <c r="AO4" s="66"/>
      <c r="AP4" s="66"/>
      <c r="AQ4" s="50" t="s">
        <v>83</v>
      </c>
      <c r="AR4" s="51"/>
      <c r="AS4" s="68"/>
      <c r="AT4" s="50" t="s">
        <v>84</v>
      </c>
      <c r="AU4" s="51"/>
      <c r="AV4" s="68"/>
      <c r="AW4" s="50" t="s">
        <v>85</v>
      </c>
      <c r="AX4" s="51"/>
    </row>
    <row r="5" spans="1:50" ht="72.75" thickBot="1" x14ac:dyDescent="0.3">
      <c r="A5" s="8"/>
      <c r="B5" s="8"/>
      <c r="C5" s="3"/>
      <c r="D5" s="3"/>
      <c r="E5" s="3"/>
      <c r="F5" s="3"/>
      <c r="G5" s="3"/>
      <c r="H5" s="8"/>
      <c r="I5" s="8"/>
      <c r="J5" s="3"/>
      <c r="K5" s="3"/>
      <c r="L5" s="3"/>
      <c r="M5" s="3"/>
      <c r="N5" s="3"/>
      <c r="P5" s="69"/>
      <c r="Q5" s="69"/>
      <c r="R5" s="69"/>
      <c r="S5" s="69"/>
      <c r="T5" s="70" t="s">
        <v>65</v>
      </c>
      <c r="U5" s="70" t="s">
        <v>66</v>
      </c>
      <c r="V5" s="70" t="s">
        <v>67</v>
      </c>
      <c r="W5" s="70" t="s">
        <v>68</v>
      </c>
      <c r="X5" s="70"/>
      <c r="Y5" s="69"/>
      <c r="Z5" s="69"/>
      <c r="AA5" s="70" t="s">
        <v>69</v>
      </c>
      <c r="AB5" s="70" t="s">
        <v>70</v>
      </c>
      <c r="AC5" s="70" t="s">
        <v>71</v>
      </c>
      <c r="AE5" s="87" t="s">
        <v>14</v>
      </c>
      <c r="AF5" s="53"/>
      <c r="AG5" s="53"/>
      <c r="AH5" s="53"/>
      <c r="AI5" s="88" t="s">
        <v>15</v>
      </c>
      <c r="AJ5" s="88" t="s">
        <v>16</v>
      </c>
      <c r="AK5" s="88" t="s">
        <v>17</v>
      </c>
      <c r="AM5" s="69"/>
      <c r="AN5" s="69"/>
      <c r="AO5" s="69"/>
      <c r="AP5" s="69"/>
      <c r="AQ5" s="70" t="s">
        <v>86</v>
      </c>
      <c r="AR5" s="70" t="s">
        <v>87</v>
      </c>
      <c r="AS5" s="70"/>
      <c r="AT5" s="70" t="s">
        <v>86</v>
      </c>
      <c r="AU5" s="70" t="s">
        <v>87</v>
      </c>
      <c r="AV5" s="70"/>
      <c r="AW5" s="70" t="s">
        <v>86</v>
      </c>
      <c r="AX5" s="70" t="s">
        <v>87</v>
      </c>
    </row>
    <row r="6" spans="1:50" ht="61.5" thickTop="1" thickBot="1" x14ac:dyDescent="0.3">
      <c r="A6" s="50" t="s">
        <v>7</v>
      </c>
      <c r="B6" s="51"/>
      <c r="C6" s="51"/>
      <c r="D6" s="51"/>
      <c r="E6" s="9" t="s">
        <v>8</v>
      </c>
      <c r="F6" s="9" t="s">
        <v>9</v>
      </c>
      <c r="G6" s="9" t="s">
        <v>10</v>
      </c>
      <c r="H6" s="50" t="s">
        <v>7</v>
      </c>
      <c r="I6" s="51"/>
      <c r="J6" s="51"/>
      <c r="K6" s="51"/>
      <c r="L6" s="9" t="s">
        <v>11</v>
      </c>
      <c r="M6" s="9" t="s">
        <v>12</v>
      </c>
      <c r="N6" s="9" t="s">
        <v>13</v>
      </c>
      <c r="P6" s="52" t="s">
        <v>14</v>
      </c>
      <c r="Q6" s="53"/>
      <c r="R6" s="53"/>
      <c r="S6" s="53"/>
      <c r="T6" s="10" t="s">
        <v>15</v>
      </c>
      <c r="U6" s="10" t="s">
        <v>16</v>
      </c>
      <c r="V6" s="10" t="s">
        <v>17</v>
      </c>
      <c r="W6" s="10" t="s">
        <v>18</v>
      </c>
      <c r="X6" s="71"/>
      <c r="Y6" s="72"/>
      <c r="Z6" s="10" t="s">
        <v>14</v>
      </c>
      <c r="AA6" s="10" t="s">
        <v>19</v>
      </c>
      <c r="AB6" s="10" t="s">
        <v>20</v>
      </c>
      <c r="AC6" s="10" t="s">
        <v>72</v>
      </c>
      <c r="AE6" s="89"/>
      <c r="AF6" s="89"/>
      <c r="AG6" s="89"/>
      <c r="AH6" s="89"/>
      <c r="AI6" s="89"/>
      <c r="AJ6" s="89"/>
      <c r="AK6" s="89"/>
      <c r="AM6" s="52" t="s">
        <v>14</v>
      </c>
      <c r="AN6" s="53"/>
      <c r="AO6" s="53"/>
      <c r="AP6" s="53"/>
      <c r="AQ6" s="10" t="s">
        <v>15</v>
      </c>
      <c r="AR6" s="10" t="s">
        <v>16</v>
      </c>
      <c r="AS6" s="96"/>
      <c r="AT6" s="10" t="s">
        <v>17</v>
      </c>
      <c r="AU6" s="10" t="s">
        <v>18</v>
      </c>
      <c r="AV6" s="72"/>
      <c r="AW6" s="10" t="s">
        <v>19</v>
      </c>
      <c r="AX6" s="10" t="s">
        <v>20</v>
      </c>
    </row>
    <row r="7" spans="1:50" ht="15.75" customHeight="1" thickBot="1" x14ac:dyDescent="0.3">
      <c r="A7" s="52" t="s">
        <v>14</v>
      </c>
      <c r="B7" s="53"/>
      <c r="C7" s="53"/>
      <c r="D7" s="53"/>
      <c r="E7" s="10" t="s">
        <v>15</v>
      </c>
      <c r="F7" s="10" t="s">
        <v>16</v>
      </c>
      <c r="G7" s="10" t="s">
        <v>17</v>
      </c>
      <c r="H7" s="52" t="s">
        <v>14</v>
      </c>
      <c r="I7" s="53"/>
      <c r="J7" s="53"/>
      <c r="K7" s="53"/>
      <c r="L7" s="10" t="s">
        <v>18</v>
      </c>
      <c r="M7" s="10" t="s">
        <v>19</v>
      </c>
      <c r="N7" s="10" t="s">
        <v>20</v>
      </c>
      <c r="P7" s="11"/>
      <c r="Q7" s="11"/>
      <c r="R7" s="11"/>
      <c r="S7" s="11"/>
      <c r="T7" s="11"/>
      <c r="U7" s="11"/>
      <c r="V7" s="11"/>
      <c r="W7" s="73"/>
      <c r="X7" s="74"/>
      <c r="Y7" s="74"/>
      <c r="Z7" s="73"/>
      <c r="AA7" s="73"/>
      <c r="AB7" s="73"/>
      <c r="AC7" s="11"/>
      <c r="AE7" s="90" t="s">
        <v>21</v>
      </c>
      <c r="AF7" s="91" t="s">
        <v>22</v>
      </c>
      <c r="AG7" s="34"/>
      <c r="AH7" s="34"/>
      <c r="AI7" s="94">
        <v>809</v>
      </c>
      <c r="AJ7" s="94">
        <v>3457</v>
      </c>
      <c r="AK7" s="94">
        <f t="shared" ref="AK7:AK21" si="0">AI7+AJ7</f>
        <v>4266</v>
      </c>
      <c r="AM7" s="11"/>
      <c r="AN7" s="11"/>
      <c r="AO7" s="11"/>
      <c r="AP7" s="11"/>
      <c r="AQ7" s="11"/>
      <c r="AR7" s="11"/>
      <c r="AS7" s="11"/>
      <c r="AT7" s="11"/>
      <c r="AU7" s="11"/>
      <c r="AV7" s="73"/>
      <c r="AW7" s="11"/>
      <c r="AX7" s="11"/>
    </row>
    <row r="8" spans="1:50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P8" s="12" t="s">
        <v>21</v>
      </c>
      <c r="Q8" s="42" t="s">
        <v>22</v>
      </c>
      <c r="R8" s="34"/>
      <c r="S8" s="34"/>
      <c r="T8" s="75">
        <v>3</v>
      </c>
      <c r="U8" s="75">
        <v>2</v>
      </c>
      <c r="V8" s="75">
        <v>13</v>
      </c>
      <c r="W8" s="75">
        <v>23</v>
      </c>
      <c r="X8" s="13"/>
      <c r="Y8" s="76">
        <v>1</v>
      </c>
      <c r="Z8" s="77" t="s">
        <v>22</v>
      </c>
      <c r="AA8" s="75">
        <v>2</v>
      </c>
      <c r="AB8" s="75">
        <v>3</v>
      </c>
      <c r="AC8" s="75">
        <v>9</v>
      </c>
      <c r="AE8" s="90" t="s">
        <v>24</v>
      </c>
      <c r="AF8" s="91" t="s">
        <v>25</v>
      </c>
      <c r="AG8" s="34"/>
      <c r="AH8" s="34"/>
      <c r="AI8" s="94">
        <v>918</v>
      </c>
      <c r="AJ8" s="94">
        <v>3697</v>
      </c>
      <c r="AK8" s="94">
        <f t="shared" si="0"/>
        <v>4615</v>
      </c>
      <c r="AM8" s="92" t="s">
        <v>21</v>
      </c>
      <c r="AN8" s="91" t="s">
        <v>22</v>
      </c>
      <c r="AO8" s="34"/>
      <c r="AP8" s="34"/>
      <c r="AQ8" s="97">
        <v>0</v>
      </c>
      <c r="AR8" s="98">
        <v>0</v>
      </c>
      <c r="AS8" s="98"/>
      <c r="AT8" s="97">
        <v>82</v>
      </c>
      <c r="AU8" s="98" t="s">
        <v>88</v>
      </c>
      <c r="AV8" s="98"/>
      <c r="AW8" s="97">
        <v>3282</v>
      </c>
      <c r="AX8" s="98" t="s">
        <v>89</v>
      </c>
    </row>
    <row r="9" spans="1:50" x14ac:dyDescent="0.25">
      <c r="A9" s="12" t="s">
        <v>21</v>
      </c>
      <c r="B9" s="42" t="s">
        <v>22</v>
      </c>
      <c r="C9" s="34"/>
      <c r="D9" s="34"/>
      <c r="E9" s="13" t="s">
        <v>23</v>
      </c>
      <c r="F9" s="13" t="s">
        <v>23</v>
      </c>
      <c r="G9" s="13">
        <v>2</v>
      </c>
      <c r="H9" s="14" t="s">
        <v>21</v>
      </c>
      <c r="I9" s="43" t="s">
        <v>22</v>
      </c>
      <c r="J9" s="34"/>
      <c r="K9" s="34"/>
      <c r="L9" s="13" t="s">
        <v>23</v>
      </c>
      <c r="M9" s="13">
        <v>7</v>
      </c>
      <c r="N9" s="15">
        <v>70</v>
      </c>
      <c r="P9" s="12" t="s">
        <v>24</v>
      </c>
      <c r="Q9" s="42" t="s">
        <v>25</v>
      </c>
      <c r="R9" s="34"/>
      <c r="S9" s="34"/>
      <c r="T9" s="75">
        <v>3</v>
      </c>
      <c r="U9" s="75">
        <v>2</v>
      </c>
      <c r="V9" s="75">
        <v>17</v>
      </c>
      <c r="W9" s="75">
        <v>24</v>
      </c>
      <c r="X9" s="13"/>
      <c r="Y9" s="76">
        <v>2</v>
      </c>
      <c r="Z9" s="77" t="s">
        <v>25</v>
      </c>
      <c r="AA9" s="75">
        <v>3</v>
      </c>
      <c r="AB9" s="75">
        <v>4</v>
      </c>
      <c r="AC9" s="75">
        <v>7</v>
      </c>
      <c r="AE9" s="90" t="s">
        <v>26</v>
      </c>
      <c r="AF9" s="91" t="s">
        <v>27</v>
      </c>
      <c r="AG9" s="34"/>
      <c r="AH9" s="34"/>
      <c r="AI9" s="94">
        <v>926</v>
      </c>
      <c r="AJ9" s="94">
        <v>3385</v>
      </c>
      <c r="AK9" s="94">
        <f t="shared" si="0"/>
        <v>4311</v>
      </c>
      <c r="AM9" s="92" t="s">
        <v>24</v>
      </c>
      <c r="AN9" s="91" t="s">
        <v>25</v>
      </c>
      <c r="AO9" s="34"/>
      <c r="AP9" s="34"/>
      <c r="AQ9" s="97">
        <v>21</v>
      </c>
      <c r="AR9" s="99" t="s">
        <v>90</v>
      </c>
      <c r="AS9" s="98"/>
      <c r="AT9" s="100">
        <v>75</v>
      </c>
      <c r="AU9" s="101" t="s">
        <v>91</v>
      </c>
      <c r="AV9" s="101"/>
      <c r="AW9" s="100">
        <v>3570</v>
      </c>
      <c r="AX9" s="101" t="s">
        <v>92</v>
      </c>
    </row>
    <row r="10" spans="1:50" ht="15" customHeight="1" x14ac:dyDescent="0.25">
      <c r="A10" s="12" t="s">
        <v>24</v>
      </c>
      <c r="B10" s="42" t="s">
        <v>25</v>
      </c>
      <c r="C10" s="34"/>
      <c r="D10" s="34"/>
      <c r="E10" s="13" t="s">
        <v>23</v>
      </c>
      <c r="F10" s="13" t="s">
        <v>23</v>
      </c>
      <c r="G10" s="13">
        <v>2</v>
      </c>
      <c r="H10" s="14" t="s">
        <v>24</v>
      </c>
      <c r="I10" s="43" t="s">
        <v>25</v>
      </c>
      <c r="J10" s="34"/>
      <c r="K10" s="34"/>
      <c r="L10" s="13">
        <v>1</v>
      </c>
      <c r="M10" s="13">
        <v>16</v>
      </c>
      <c r="N10" s="15">
        <v>125</v>
      </c>
      <c r="P10" s="12" t="s">
        <v>26</v>
      </c>
      <c r="Q10" s="42" t="s">
        <v>27</v>
      </c>
      <c r="R10" s="34"/>
      <c r="S10" s="34"/>
      <c r="T10" s="75">
        <v>3</v>
      </c>
      <c r="U10" s="75">
        <v>1</v>
      </c>
      <c r="V10" s="75">
        <v>12</v>
      </c>
      <c r="W10" s="75">
        <v>21</v>
      </c>
      <c r="X10" s="13"/>
      <c r="Y10" s="76">
        <v>3</v>
      </c>
      <c r="Z10" s="77" t="s">
        <v>27</v>
      </c>
      <c r="AA10" s="75">
        <v>2</v>
      </c>
      <c r="AB10" s="75">
        <v>2</v>
      </c>
      <c r="AC10" s="75">
        <v>5</v>
      </c>
      <c r="AE10" s="90" t="s">
        <v>28</v>
      </c>
      <c r="AF10" s="91" t="s">
        <v>29</v>
      </c>
      <c r="AG10" s="34"/>
      <c r="AH10" s="34"/>
      <c r="AI10" s="94">
        <v>383</v>
      </c>
      <c r="AJ10" s="94">
        <v>1458</v>
      </c>
      <c r="AK10" s="94">
        <f t="shared" si="0"/>
        <v>1841</v>
      </c>
      <c r="AM10" s="92" t="s">
        <v>26</v>
      </c>
      <c r="AN10" s="91" t="s">
        <v>27</v>
      </c>
      <c r="AO10" s="34"/>
      <c r="AP10" s="34"/>
      <c r="AQ10" s="97">
        <v>53</v>
      </c>
      <c r="AR10" s="99" t="s">
        <v>93</v>
      </c>
      <c r="AS10" s="98"/>
      <c r="AT10" s="100">
        <v>126</v>
      </c>
      <c r="AU10" s="101" t="s">
        <v>94</v>
      </c>
      <c r="AV10" s="101"/>
      <c r="AW10" s="100">
        <v>3156</v>
      </c>
      <c r="AX10" s="101" t="s">
        <v>95</v>
      </c>
    </row>
    <row r="11" spans="1:50" ht="15" customHeight="1" x14ac:dyDescent="0.25">
      <c r="A11" s="12" t="s">
        <v>26</v>
      </c>
      <c r="B11" s="42" t="s">
        <v>27</v>
      </c>
      <c r="C11" s="34"/>
      <c r="D11" s="34"/>
      <c r="E11" s="13" t="s">
        <v>23</v>
      </c>
      <c r="F11" s="13" t="s">
        <v>23</v>
      </c>
      <c r="G11" s="13">
        <v>1</v>
      </c>
      <c r="H11" s="14" t="s">
        <v>26</v>
      </c>
      <c r="I11" s="43" t="s">
        <v>27</v>
      </c>
      <c r="J11" s="34"/>
      <c r="K11" s="34"/>
      <c r="L11" s="13" t="s">
        <v>23</v>
      </c>
      <c r="M11" s="13">
        <v>13</v>
      </c>
      <c r="N11" s="15">
        <v>82</v>
      </c>
      <c r="P11" s="12" t="s">
        <v>28</v>
      </c>
      <c r="Q11" s="42" t="s">
        <v>29</v>
      </c>
      <c r="R11" s="34"/>
      <c r="S11" s="34"/>
      <c r="T11" s="75">
        <v>2</v>
      </c>
      <c r="U11" s="75">
        <v>1</v>
      </c>
      <c r="V11" s="75">
        <v>6</v>
      </c>
      <c r="W11" s="75">
        <v>10</v>
      </c>
      <c r="X11" s="13"/>
      <c r="Y11" s="76">
        <v>4</v>
      </c>
      <c r="Z11" s="77" t="s">
        <v>29</v>
      </c>
      <c r="AA11" s="75">
        <v>1</v>
      </c>
      <c r="AB11" s="75">
        <v>1</v>
      </c>
      <c r="AC11" s="75">
        <v>4</v>
      </c>
      <c r="AE11" s="90" t="s">
        <v>30</v>
      </c>
      <c r="AF11" s="91" t="s">
        <v>31</v>
      </c>
      <c r="AG11" s="34"/>
      <c r="AH11" s="34"/>
      <c r="AI11" s="94">
        <v>566</v>
      </c>
      <c r="AJ11" s="94">
        <v>2908</v>
      </c>
      <c r="AK11" s="94">
        <f t="shared" si="0"/>
        <v>3474</v>
      </c>
      <c r="AM11" s="92" t="s">
        <v>28</v>
      </c>
      <c r="AN11" s="91" t="s">
        <v>29</v>
      </c>
      <c r="AO11" s="34"/>
      <c r="AP11" s="34"/>
      <c r="AQ11" s="97">
        <v>3</v>
      </c>
      <c r="AR11" s="99" t="s">
        <v>96</v>
      </c>
      <c r="AS11" s="98"/>
      <c r="AT11" s="100">
        <v>94</v>
      </c>
      <c r="AU11" s="101" t="s">
        <v>97</v>
      </c>
      <c r="AV11" s="101"/>
      <c r="AW11" s="100">
        <v>1136</v>
      </c>
      <c r="AX11" s="101" t="s">
        <v>98</v>
      </c>
    </row>
    <row r="12" spans="1:50" x14ac:dyDescent="0.25">
      <c r="A12" s="12" t="s">
        <v>28</v>
      </c>
      <c r="B12" s="42" t="s">
        <v>29</v>
      </c>
      <c r="C12" s="34"/>
      <c r="D12" s="34"/>
      <c r="E12" s="13" t="s">
        <v>23</v>
      </c>
      <c r="F12" s="13" t="s">
        <v>23</v>
      </c>
      <c r="G12" s="13">
        <v>1</v>
      </c>
      <c r="H12" s="14" t="s">
        <v>28</v>
      </c>
      <c r="I12" s="43" t="s">
        <v>29</v>
      </c>
      <c r="J12" s="34"/>
      <c r="K12" s="34"/>
      <c r="L12" s="13" t="s">
        <v>23</v>
      </c>
      <c r="M12" s="13">
        <v>6</v>
      </c>
      <c r="N12" s="15">
        <v>58</v>
      </c>
      <c r="P12" s="12" t="s">
        <v>30</v>
      </c>
      <c r="Q12" s="42" t="s">
        <v>31</v>
      </c>
      <c r="R12" s="34"/>
      <c r="S12" s="34"/>
      <c r="T12" s="75">
        <v>2</v>
      </c>
      <c r="U12" s="75">
        <v>1</v>
      </c>
      <c r="V12" s="75">
        <v>9</v>
      </c>
      <c r="W12" s="75">
        <v>21</v>
      </c>
      <c r="X12" s="13"/>
      <c r="Y12" s="76">
        <v>5</v>
      </c>
      <c r="Z12" s="77" t="s">
        <v>31</v>
      </c>
      <c r="AA12" s="75">
        <v>1</v>
      </c>
      <c r="AB12" s="75">
        <v>2</v>
      </c>
      <c r="AC12" s="75">
        <v>5</v>
      </c>
      <c r="AE12" s="90" t="s">
        <v>32</v>
      </c>
      <c r="AF12" s="91" t="s">
        <v>33</v>
      </c>
      <c r="AG12" s="34"/>
      <c r="AH12" s="34"/>
      <c r="AI12" s="94">
        <v>616</v>
      </c>
      <c r="AJ12" s="94">
        <v>3008</v>
      </c>
      <c r="AK12" s="94">
        <f t="shared" si="0"/>
        <v>3624</v>
      </c>
      <c r="AM12" s="92" t="s">
        <v>30</v>
      </c>
      <c r="AN12" s="91" t="s">
        <v>31</v>
      </c>
      <c r="AO12" s="34"/>
      <c r="AP12" s="34"/>
      <c r="AQ12" s="97">
        <v>0</v>
      </c>
      <c r="AR12" s="99">
        <v>0</v>
      </c>
      <c r="AS12" s="98"/>
      <c r="AT12" s="100">
        <v>128</v>
      </c>
      <c r="AU12" s="101" t="s">
        <v>99</v>
      </c>
      <c r="AV12" s="101"/>
      <c r="AW12" s="100">
        <v>2591</v>
      </c>
      <c r="AX12" s="101" t="s">
        <v>100</v>
      </c>
    </row>
    <row r="13" spans="1:50" x14ac:dyDescent="0.25">
      <c r="A13" s="12" t="s">
        <v>30</v>
      </c>
      <c r="B13" s="42" t="s">
        <v>31</v>
      </c>
      <c r="C13" s="34"/>
      <c r="D13" s="34"/>
      <c r="E13" s="13" t="s">
        <v>23</v>
      </c>
      <c r="F13" s="13" t="s">
        <v>23</v>
      </c>
      <c r="G13" s="13">
        <v>1</v>
      </c>
      <c r="H13" s="14" t="s">
        <v>30</v>
      </c>
      <c r="I13" s="43" t="s">
        <v>31</v>
      </c>
      <c r="J13" s="34"/>
      <c r="K13" s="34"/>
      <c r="L13" s="13">
        <v>1</v>
      </c>
      <c r="M13" s="13">
        <v>20</v>
      </c>
      <c r="N13" s="15">
        <v>82</v>
      </c>
      <c r="P13" s="12" t="s">
        <v>32</v>
      </c>
      <c r="Q13" s="42" t="s">
        <v>33</v>
      </c>
      <c r="R13" s="34"/>
      <c r="S13" s="34"/>
      <c r="T13" s="75">
        <v>2</v>
      </c>
      <c r="U13" s="75">
        <v>2</v>
      </c>
      <c r="V13" s="75">
        <v>11</v>
      </c>
      <c r="W13" s="75">
        <v>19</v>
      </c>
      <c r="X13" s="13"/>
      <c r="Y13" s="76">
        <v>6</v>
      </c>
      <c r="Z13" s="77" t="s">
        <v>33</v>
      </c>
      <c r="AA13" s="75">
        <v>3</v>
      </c>
      <c r="AB13" s="75">
        <v>3</v>
      </c>
      <c r="AC13" s="75">
        <v>7</v>
      </c>
      <c r="AE13" s="90" t="s">
        <v>34</v>
      </c>
      <c r="AF13" s="91" t="s">
        <v>35</v>
      </c>
      <c r="AG13" s="34"/>
      <c r="AH13" s="34"/>
      <c r="AI13" s="94">
        <v>464</v>
      </c>
      <c r="AJ13" s="94">
        <v>1998</v>
      </c>
      <c r="AK13" s="94">
        <f t="shared" si="0"/>
        <v>2462</v>
      </c>
      <c r="AM13" s="92" t="s">
        <v>32</v>
      </c>
      <c r="AN13" s="91" t="s">
        <v>33</v>
      </c>
      <c r="AO13" s="34"/>
      <c r="AP13" s="34"/>
      <c r="AQ13" s="97">
        <v>26</v>
      </c>
      <c r="AR13" s="99" t="s">
        <v>101</v>
      </c>
      <c r="AS13" s="98"/>
      <c r="AT13" s="100">
        <v>104</v>
      </c>
      <c r="AU13" s="101" t="s">
        <v>102</v>
      </c>
      <c r="AV13" s="101"/>
      <c r="AW13" s="100">
        <v>2325</v>
      </c>
      <c r="AX13" s="101" t="s">
        <v>103</v>
      </c>
    </row>
    <row r="14" spans="1:50" x14ac:dyDescent="0.25">
      <c r="A14" s="12" t="s">
        <v>32</v>
      </c>
      <c r="B14" s="42" t="s">
        <v>33</v>
      </c>
      <c r="C14" s="34"/>
      <c r="D14" s="34"/>
      <c r="E14" s="13" t="s">
        <v>23</v>
      </c>
      <c r="F14" s="13" t="s">
        <v>23</v>
      </c>
      <c r="G14" s="13">
        <v>2</v>
      </c>
      <c r="H14" s="14" t="s">
        <v>32</v>
      </c>
      <c r="I14" s="43" t="s">
        <v>33</v>
      </c>
      <c r="J14" s="34"/>
      <c r="K14" s="34"/>
      <c r="L14" s="13" t="s">
        <v>23</v>
      </c>
      <c r="M14" s="13">
        <v>11</v>
      </c>
      <c r="N14" s="15">
        <v>24</v>
      </c>
      <c r="P14" s="12" t="s">
        <v>34</v>
      </c>
      <c r="Q14" s="42" t="s">
        <v>35</v>
      </c>
      <c r="R14" s="34"/>
      <c r="S14" s="34"/>
      <c r="T14" s="75">
        <v>3</v>
      </c>
      <c r="U14" s="75">
        <v>1</v>
      </c>
      <c r="V14" s="75">
        <v>10</v>
      </c>
      <c r="W14" s="75">
        <v>21</v>
      </c>
      <c r="X14" s="13"/>
      <c r="Y14" s="76">
        <v>7</v>
      </c>
      <c r="Z14" s="77" t="s">
        <v>35</v>
      </c>
      <c r="AA14" s="75">
        <v>1</v>
      </c>
      <c r="AB14" s="75">
        <v>3</v>
      </c>
      <c r="AC14" s="75">
        <v>9</v>
      </c>
      <c r="AE14" s="90" t="s">
        <v>36</v>
      </c>
      <c r="AF14" s="91" t="s">
        <v>37</v>
      </c>
      <c r="AG14" s="34"/>
      <c r="AH14" s="34"/>
      <c r="AI14" s="94">
        <v>777</v>
      </c>
      <c r="AJ14" s="94">
        <v>3321</v>
      </c>
      <c r="AK14" s="94">
        <f t="shared" si="0"/>
        <v>4098</v>
      </c>
      <c r="AM14" s="92" t="s">
        <v>34</v>
      </c>
      <c r="AN14" s="91" t="s">
        <v>35</v>
      </c>
      <c r="AO14" s="34"/>
      <c r="AP14" s="34"/>
      <c r="AQ14" s="97">
        <v>34</v>
      </c>
      <c r="AR14" s="99" t="s">
        <v>104</v>
      </c>
      <c r="AS14" s="98"/>
      <c r="AT14" s="100">
        <v>58</v>
      </c>
      <c r="AU14" s="101" t="s">
        <v>105</v>
      </c>
      <c r="AV14" s="101"/>
      <c r="AW14" s="100">
        <v>1679</v>
      </c>
      <c r="AX14" s="101" t="s">
        <v>106</v>
      </c>
    </row>
    <row r="15" spans="1:50" x14ac:dyDescent="0.25">
      <c r="A15" s="12" t="s">
        <v>34</v>
      </c>
      <c r="B15" s="42" t="s">
        <v>35</v>
      </c>
      <c r="C15" s="34"/>
      <c r="D15" s="34"/>
      <c r="E15" s="13" t="s">
        <v>23</v>
      </c>
      <c r="F15" s="13" t="s">
        <v>23</v>
      </c>
      <c r="G15" s="13">
        <v>2</v>
      </c>
      <c r="H15" s="14" t="s">
        <v>34</v>
      </c>
      <c r="I15" s="43" t="s">
        <v>35</v>
      </c>
      <c r="J15" s="34"/>
      <c r="K15" s="34"/>
      <c r="L15" s="13" t="s">
        <v>23</v>
      </c>
      <c r="M15" s="13">
        <v>11</v>
      </c>
      <c r="N15" s="15">
        <v>71</v>
      </c>
      <c r="P15" s="12" t="s">
        <v>36</v>
      </c>
      <c r="Q15" s="42" t="s">
        <v>37</v>
      </c>
      <c r="R15" s="34"/>
      <c r="S15" s="34"/>
      <c r="T15" s="75">
        <v>4</v>
      </c>
      <c r="U15" s="75">
        <v>1</v>
      </c>
      <c r="V15" s="75">
        <v>18</v>
      </c>
      <c r="W15" s="75">
        <v>34</v>
      </c>
      <c r="X15" s="13"/>
      <c r="Y15" s="76">
        <v>8</v>
      </c>
      <c r="Z15" s="77" t="s">
        <v>37</v>
      </c>
      <c r="AA15" s="75">
        <v>2</v>
      </c>
      <c r="AB15" s="75">
        <v>3</v>
      </c>
      <c r="AC15" s="75">
        <v>10</v>
      </c>
      <c r="AE15" s="90" t="s">
        <v>38</v>
      </c>
      <c r="AF15" s="91" t="s">
        <v>39</v>
      </c>
      <c r="AG15" s="34"/>
      <c r="AH15" s="34"/>
      <c r="AI15" s="94">
        <v>1037</v>
      </c>
      <c r="AJ15" s="94">
        <v>4425</v>
      </c>
      <c r="AK15" s="94">
        <f t="shared" si="0"/>
        <v>5462</v>
      </c>
      <c r="AM15" s="92" t="s">
        <v>36</v>
      </c>
      <c r="AN15" s="91" t="s">
        <v>37</v>
      </c>
      <c r="AO15" s="34"/>
      <c r="AP15" s="34"/>
      <c r="AQ15" s="97">
        <v>9</v>
      </c>
      <c r="AR15" s="99" t="s">
        <v>107</v>
      </c>
      <c r="AS15" s="98"/>
      <c r="AT15" s="100">
        <v>44</v>
      </c>
      <c r="AU15" s="101" t="s">
        <v>108</v>
      </c>
      <c r="AV15" s="101"/>
      <c r="AW15" s="100">
        <v>3317</v>
      </c>
      <c r="AX15" s="101" t="s">
        <v>109</v>
      </c>
    </row>
    <row r="16" spans="1:50" x14ac:dyDescent="0.25">
      <c r="A16" s="12" t="s">
        <v>36</v>
      </c>
      <c r="B16" s="42" t="s">
        <v>37</v>
      </c>
      <c r="C16" s="34"/>
      <c r="D16" s="34"/>
      <c r="E16" s="13" t="s">
        <v>23</v>
      </c>
      <c r="F16" s="16" t="s">
        <v>23</v>
      </c>
      <c r="G16" s="13">
        <v>2</v>
      </c>
      <c r="H16" s="14" t="s">
        <v>36</v>
      </c>
      <c r="I16" s="43" t="s">
        <v>37</v>
      </c>
      <c r="J16" s="34"/>
      <c r="K16" s="34"/>
      <c r="L16" s="13">
        <v>1</v>
      </c>
      <c r="M16" s="13">
        <v>20</v>
      </c>
      <c r="N16" s="15">
        <v>89</v>
      </c>
      <c r="P16" s="12" t="s">
        <v>38</v>
      </c>
      <c r="Q16" s="42" t="s">
        <v>39</v>
      </c>
      <c r="R16" s="34"/>
      <c r="S16" s="34"/>
      <c r="T16" s="75">
        <v>4</v>
      </c>
      <c r="U16" s="75">
        <v>2</v>
      </c>
      <c r="V16" s="75">
        <v>12</v>
      </c>
      <c r="W16" s="75">
        <v>27</v>
      </c>
      <c r="X16" s="13"/>
      <c r="Y16" s="76">
        <v>9</v>
      </c>
      <c r="Z16" s="77" t="s">
        <v>39</v>
      </c>
      <c r="AA16" s="75">
        <v>3</v>
      </c>
      <c r="AB16" s="75">
        <v>2</v>
      </c>
      <c r="AC16" s="75">
        <v>12</v>
      </c>
      <c r="AE16" s="90" t="s">
        <v>40</v>
      </c>
      <c r="AF16" s="91" t="s">
        <v>41</v>
      </c>
      <c r="AG16" s="34"/>
      <c r="AH16" s="34"/>
      <c r="AI16" s="94">
        <v>1335</v>
      </c>
      <c r="AJ16" s="94">
        <v>6154</v>
      </c>
      <c r="AK16" s="94">
        <f t="shared" si="0"/>
        <v>7489</v>
      </c>
      <c r="AM16" s="92" t="s">
        <v>38</v>
      </c>
      <c r="AN16" s="91" t="s">
        <v>39</v>
      </c>
      <c r="AO16" s="34"/>
      <c r="AP16" s="34"/>
      <c r="AQ16" s="97">
        <v>4</v>
      </c>
      <c r="AR16" s="99" t="s">
        <v>110</v>
      </c>
      <c r="AS16" s="98"/>
      <c r="AT16" s="100">
        <v>95</v>
      </c>
      <c r="AU16" s="101" t="s">
        <v>111</v>
      </c>
      <c r="AV16" s="101"/>
      <c r="AW16" s="100">
        <v>4321</v>
      </c>
      <c r="AX16" s="101" t="s">
        <v>112</v>
      </c>
    </row>
    <row r="17" spans="1:50" ht="15" customHeight="1" x14ac:dyDescent="0.25">
      <c r="A17" s="12" t="s">
        <v>38</v>
      </c>
      <c r="B17" s="42" t="s">
        <v>39</v>
      </c>
      <c r="C17" s="34"/>
      <c r="D17" s="34"/>
      <c r="E17" s="13" t="s">
        <v>23</v>
      </c>
      <c r="F17" s="13" t="s">
        <v>23</v>
      </c>
      <c r="G17" s="13">
        <v>2</v>
      </c>
      <c r="H17" s="14" t="s">
        <v>38</v>
      </c>
      <c r="I17" s="43" t="s">
        <v>39</v>
      </c>
      <c r="J17" s="34"/>
      <c r="K17" s="34"/>
      <c r="L17" s="13">
        <v>1</v>
      </c>
      <c r="M17" s="13">
        <v>13</v>
      </c>
      <c r="N17" s="15">
        <v>104</v>
      </c>
      <c r="P17" s="12" t="s">
        <v>40</v>
      </c>
      <c r="Q17" s="42" t="s">
        <v>41</v>
      </c>
      <c r="R17" s="34"/>
      <c r="S17" s="34"/>
      <c r="T17" s="75">
        <v>31</v>
      </c>
      <c r="U17" s="75">
        <v>3</v>
      </c>
      <c r="V17" s="75">
        <v>135</v>
      </c>
      <c r="W17" s="75">
        <v>53</v>
      </c>
      <c r="X17" s="13"/>
      <c r="Y17" s="76">
        <v>10</v>
      </c>
      <c r="Z17" s="77" t="s">
        <v>41</v>
      </c>
      <c r="AA17" s="75">
        <v>34</v>
      </c>
      <c r="AB17" s="75">
        <v>6</v>
      </c>
      <c r="AC17" s="75">
        <v>41</v>
      </c>
      <c r="AE17" s="90" t="s">
        <v>42</v>
      </c>
      <c r="AF17" s="91" t="s">
        <v>43</v>
      </c>
      <c r="AG17" s="34"/>
      <c r="AH17" s="34"/>
      <c r="AI17" s="94">
        <v>1337</v>
      </c>
      <c r="AJ17" s="94">
        <v>5677</v>
      </c>
      <c r="AK17" s="94">
        <f t="shared" si="0"/>
        <v>7014</v>
      </c>
      <c r="AM17" s="92" t="s">
        <v>40</v>
      </c>
      <c r="AN17" s="91" t="s">
        <v>41</v>
      </c>
      <c r="AO17" s="34"/>
      <c r="AP17" s="34"/>
      <c r="AQ17" s="97">
        <v>6</v>
      </c>
      <c r="AR17" s="99" t="s">
        <v>110</v>
      </c>
      <c r="AS17" s="98"/>
      <c r="AT17" s="100">
        <v>39</v>
      </c>
      <c r="AU17" s="101" t="s">
        <v>113</v>
      </c>
      <c r="AV17" s="101"/>
      <c r="AW17" s="100">
        <v>6375</v>
      </c>
      <c r="AX17" s="101" t="s">
        <v>114</v>
      </c>
    </row>
    <row r="18" spans="1:50" ht="15" customHeight="1" x14ac:dyDescent="0.25">
      <c r="A18" s="12" t="s">
        <v>40</v>
      </c>
      <c r="B18" s="42" t="s">
        <v>41</v>
      </c>
      <c r="C18" s="34"/>
      <c r="D18" s="34"/>
      <c r="E18" s="13">
        <v>1</v>
      </c>
      <c r="F18" s="13" t="s">
        <v>23</v>
      </c>
      <c r="G18" s="13">
        <v>2</v>
      </c>
      <c r="H18" s="14" t="s">
        <v>40</v>
      </c>
      <c r="I18" s="43" t="s">
        <v>41</v>
      </c>
      <c r="J18" s="34"/>
      <c r="K18" s="34"/>
      <c r="L18" s="13">
        <v>2</v>
      </c>
      <c r="M18" s="13">
        <v>14</v>
      </c>
      <c r="N18" s="15">
        <v>108</v>
      </c>
      <c r="P18" s="12" t="s">
        <v>42</v>
      </c>
      <c r="Q18" s="42" t="s">
        <v>43</v>
      </c>
      <c r="R18" s="34"/>
      <c r="S18" s="34"/>
      <c r="T18" s="75">
        <v>87</v>
      </c>
      <c r="U18" s="75">
        <v>11</v>
      </c>
      <c r="V18" s="75">
        <v>454</v>
      </c>
      <c r="W18" s="75">
        <v>156</v>
      </c>
      <c r="X18" s="13"/>
      <c r="Y18" s="76">
        <v>11</v>
      </c>
      <c r="Z18" s="77" t="s">
        <v>43</v>
      </c>
      <c r="AA18" s="75">
        <v>141</v>
      </c>
      <c r="AB18" s="75">
        <v>21</v>
      </c>
      <c r="AC18" s="75">
        <v>135</v>
      </c>
      <c r="AE18" s="90" t="s">
        <v>44</v>
      </c>
      <c r="AF18" s="91" t="s">
        <v>45</v>
      </c>
      <c r="AG18" s="34"/>
      <c r="AH18" s="34"/>
      <c r="AI18" s="94">
        <v>761</v>
      </c>
      <c r="AJ18" s="94">
        <v>3430</v>
      </c>
      <c r="AK18" s="94">
        <f t="shared" si="0"/>
        <v>4191</v>
      </c>
      <c r="AM18" s="92" t="s">
        <v>42</v>
      </c>
      <c r="AN18" s="91" t="s">
        <v>43</v>
      </c>
      <c r="AO18" s="34"/>
      <c r="AP18" s="34"/>
      <c r="AQ18" s="97">
        <v>47</v>
      </c>
      <c r="AR18" s="99" t="s">
        <v>115</v>
      </c>
      <c r="AS18" s="98"/>
      <c r="AT18" s="100">
        <v>91</v>
      </c>
      <c r="AU18" s="101" t="s">
        <v>116</v>
      </c>
      <c r="AV18" s="101"/>
      <c r="AW18" s="100">
        <v>5351</v>
      </c>
      <c r="AX18" s="101" t="s">
        <v>117</v>
      </c>
    </row>
    <row r="19" spans="1:50" ht="15" customHeight="1" x14ac:dyDescent="0.25">
      <c r="A19" s="12" t="s">
        <v>42</v>
      </c>
      <c r="B19" s="42" t="s">
        <v>43</v>
      </c>
      <c r="C19" s="34"/>
      <c r="D19" s="34"/>
      <c r="E19" s="13">
        <v>3</v>
      </c>
      <c r="F19" s="13">
        <v>0</v>
      </c>
      <c r="G19" s="13">
        <v>2</v>
      </c>
      <c r="H19" s="14" t="s">
        <v>42</v>
      </c>
      <c r="I19" s="43" t="s">
        <v>43</v>
      </c>
      <c r="J19" s="34"/>
      <c r="K19" s="34"/>
      <c r="L19" s="13">
        <v>11</v>
      </c>
      <c r="M19" s="13">
        <v>13</v>
      </c>
      <c r="N19" s="15">
        <v>129</v>
      </c>
      <c r="P19" s="12" t="s">
        <v>44</v>
      </c>
      <c r="Q19" s="42" t="s">
        <v>45</v>
      </c>
      <c r="R19" s="34"/>
      <c r="S19" s="34"/>
      <c r="T19" s="75">
        <v>2</v>
      </c>
      <c r="U19" s="75">
        <v>1</v>
      </c>
      <c r="V19" s="75">
        <v>10</v>
      </c>
      <c r="W19" s="75">
        <v>21</v>
      </c>
      <c r="X19" s="13"/>
      <c r="Y19" s="76">
        <v>12</v>
      </c>
      <c r="Z19" s="77" t="s">
        <v>45</v>
      </c>
      <c r="AA19" s="75">
        <v>2</v>
      </c>
      <c r="AB19" s="75">
        <v>2</v>
      </c>
      <c r="AC19" s="75">
        <v>4</v>
      </c>
      <c r="AE19" s="90" t="s">
        <v>46</v>
      </c>
      <c r="AF19" s="91" t="s">
        <v>47</v>
      </c>
      <c r="AG19" s="34"/>
      <c r="AH19" s="34"/>
      <c r="AI19" s="94">
        <v>988</v>
      </c>
      <c r="AJ19" s="94">
        <v>4919</v>
      </c>
      <c r="AK19" s="94">
        <f t="shared" si="0"/>
        <v>5907</v>
      </c>
      <c r="AM19" s="92" t="s">
        <v>44</v>
      </c>
      <c r="AN19" s="91" t="s">
        <v>45</v>
      </c>
      <c r="AO19" s="34"/>
      <c r="AP19" s="34"/>
      <c r="AQ19" s="97">
        <v>2</v>
      </c>
      <c r="AR19" s="98" t="s">
        <v>118</v>
      </c>
      <c r="AS19" s="98"/>
      <c r="AT19" s="100">
        <v>24</v>
      </c>
      <c r="AU19" s="101" t="s">
        <v>119</v>
      </c>
      <c r="AV19" s="101"/>
      <c r="AW19" s="100">
        <v>2934</v>
      </c>
      <c r="AX19" s="101" t="s">
        <v>120</v>
      </c>
    </row>
    <row r="20" spans="1:50" ht="15" customHeight="1" x14ac:dyDescent="0.25">
      <c r="A20" s="12" t="s">
        <v>44</v>
      </c>
      <c r="B20" s="42" t="s">
        <v>45</v>
      </c>
      <c r="C20" s="34"/>
      <c r="D20" s="34"/>
      <c r="E20" s="13" t="s">
        <v>23</v>
      </c>
      <c r="F20" s="13" t="s">
        <v>23</v>
      </c>
      <c r="G20" s="13">
        <v>1</v>
      </c>
      <c r="H20" s="14" t="s">
        <v>44</v>
      </c>
      <c r="I20" s="43" t="s">
        <v>45</v>
      </c>
      <c r="J20" s="34"/>
      <c r="K20" s="34"/>
      <c r="L20" s="13" t="s">
        <v>23</v>
      </c>
      <c r="M20" s="13">
        <v>13</v>
      </c>
      <c r="N20" s="15">
        <v>70</v>
      </c>
      <c r="P20" s="12" t="s">
        <v>46</v>
      </c>
      <c r="Q20" s="42" t="s">
        <v>47</v>
      </c>
      <c r="R20" s="34"/>
      <c r="S20" s="34"/>
      <c r="T20" s="75">
        <v>2</v>
      </c>
      <c r="U20" s="75">
        <v>1</v>
      </c>
      <c r="V20" s="75">
        <v>7</v>
      </c>
      <c r="W20" s="75">
        <v>22</v>
      </c>
      <c r="X20" s="13"/>
      <c r="Y20" s="76">
        <v>13</v>
      </c>
      <c r="Z20" s="77" t="s">
        <v>47</v>
      </c>
      <c r="AA20" s="75">
        <v>2</v>
      </c>
      <c r="AB20" s="75">
        <v>1</v>
      </c>
      <c r="AC20" s="75">
        <v>7</v>
      </c>
      <c r="AE20" s="90" t="s">
        <v>48</v>
      </c>
      <c r="AF20" s="91" t="s">
        <v>49</v>
      </c>
      <c r="AG20" s="34"/>
      <c r="AH20" s="34"/>
      <c r="AI20" s="94">
        <v>827</v>
      </c>
      <c r="AJ20" s="94">
        <v>4090</v>
      </c>
      <c r="AK20" s="94">
        <f t="shared" si="0"/>
        <v>4917</v>
      </c>
      <c r="AM20" s="92" t="s">
        <v>46</v>
      </c>
      <c r="AN20" s="91" t="s">
        <v>47</v>
      </c>
      <c r="AO20" s="34"/>
      <c r="AP20" s="34"/>
      <c r="AQ20" s="97">
        <v>19</v>
      </c>
      <c r="AR20" s="99" t="s">
        <v>121</v>
      </c>
      <c r="AS20" s="98"/>
      <c r="AT20" s="100">
        <v>32</v>
      </c>
      <c r="AU20" s="101" t="s">
        <v>122</v>
      </c>
      <c r="AV20" s="101"/>
      <c r="AW20" s="100">
        <v>4816</v>
      </c>
      <c r="AX20" s="101" t="s">
        <v>123</v>
      </c>
    </row>
    <row r="21" spans="1:50" x14ac:dyDescent="0.25">
      <c r="A21" s="12" t="s">
        <v>46</v>
      </c>
      <c r="B21" s="42" t="s">
        <v>47</v>
      </c>
      <c r="C21" s="34"/>
      <c r="D21" s="34"/>
      <c r="E21" s="13" t="s">
        <v>23</v>
      </c>
      <c r="F21" s="13" t="s">
        <v>23</v>
      </c>
      <c r="G21" s="13">
        <v>1</v>
      </c>
      <c r="H21" s="14" t="s">
        <v>46</v>
      </c>
      <c r="I21" s="43" t="s">
        <v>47</v>
      </c>
      <c r="J21" s="34"/>
      <c r="K21" s="34"/>
      <c r="L21" s="13">
        <v>2</v>
      </c>
      <c r="M21" s="13">
        <v>16</v>
      </c>
      <c r="N21" s="15">
        <v>97</v>
      </c>
      <c r="P21" s="12" t="s">
        <v>48</v>
      </c>
      <c r="Q21" s="42" t="s">
        <v>49</v>
      </c>
      <c r="R21" s="34"/>
      <c r="S21" s="34"/>
      <c r="T21" s="75">
        <v>2</v>
      </c>
      <c r="U21" s="75">
        <v>1</v>
      </c>
      <c r="V21" s="75">
        <v>10</v>
      </c>
      <c r="W21" s="75">
        <v>24</v>
      </c>
      <c r="X21" s="13"/>
      <c r="Y21" s="76">
        <v>14</v>
      </c>
      <c r="Z21" s="77" t="s">
        <v>49</v>
      </c>
      <c r="AA21" s="75">
        <v>1</v>
      </c>
      <c r="AB21" s="75">
        <v>1</v>
      </c>
      <c r="AC21" s="75">
        <v>5</v>
      </c>
      <c r="AE21" s="90" t="s">
        <v>50</v>
      </c>
      <c r="AF21" s="91" t="s">
        <v>51</v>
      </c>
      <c r="AG21" s="34"/>
      <c r="AH21" s="34"/>
      <c r="AI21" s="94">
        <v>702</v>
      </c>
      <c r="AJ21" s="94">
        <v>3244</v>
      </c>
      <c r="AK21" s="94">
        <f t="shared" si="0"/>
        <v>3946</v>
      </c>
      <c r="AM21" s="92" t="s">
        <v>48</v>
      </c>
      <c r="AN21" s="91" t="s">
        <v>49</v>
      </c>
      <c r="AO21" s="34"/>
      <c r="AP21" s="34"/>
      <c r="AQ21" s="97">
        <v>21</v>
      </c>
      <c r="AR21" s="99" t="s">
        <v>124</v>
      </c>
      <c r="AS21" s="98"/>
      <c r="AT21" s="100">
        <v>107</v>
      </c>
      <c r="AU21" s="101" t="s">
        <v>125</v>
      </c>
      <c r="AV21" s="101"/>
      <c r="AW21" s="100">
        <v>4149</v>
      </c>
      <c r="AX21" s="101" t="s">
        <v>126</v>
      </c>
    </row>
    <row r="22" spans="1:50" ht="15.75" thickBot="1" x14ac:dyDescent="0.3">
      <c r="A22" s="12" t="s">
        <v>48</v>
      </c>
      <c r="B22" s="42" t="s">
        <v>49</v>
      </c>
      <c r="C22" s="34"/>
      <c r="D22" s="34"/>
      <c r="E22" s="13" t="s">
        <v>23</v>
      </c>
      <c r="F22" s="13" t="s">
        <v>23</v>
      </c>
      <c r="G22" s="13">
        <v>1</v>
      </c>
      <c r="H22" s="14" t="s">
        <v>48</v>
      </c>
      <c r="I22" s="43" t="s">
        <v>49</v>
      </c>
      <c r="J22" s="34"/>
      <c r="K22" s="34"/>
      <c r="L22" s="13" t="s">
        <v>23</v>
      </c>
      <c r="M22" s="13">
        <v>12</v>
      </c>
      <c r="N22" s="15">
        <v>69</v>
      </c>
      <c r="P22" s="12" t="s">
        <v>50</v>
      </c>
      <c r="Q22" s="42" t="s">
        <v>51</v>
      </c>
      <c r="R22" s="34"/>
      <c r="S22" s="34"/>
      <c r="T22" s="75">
        <v>4</v>
      </c>
      <c r="U22" s="75">
        <v>2</v>
      </c>
      <c r="V22" s="75">
        <v>19</v>
      </c>
      <c r="W22" s="75">
        <v>28</v>
      </c>
      <c r="X22" s="13"/>
      <c r="Y22" s="76">
        <v>15</v>
      </c>
      <c r="Z22" s="77" t="s">
        <v>51</v>
      </c>
      <c r="AA22" s="75">
        <v>3</v>
      </c>
      <c r="AB22" s="75">
        <v>3</v>
      </c>
      <c r="AC22" s="75">
        <v>7</v>
      </c>
      <c r="AE22" s="90"/>
      <c r="AF22" s="92"/>
      <c r="AG22" s="92"/>
      <c r="AH22" s="92"/>
      <c r="AI22" s="94"/>
      <c r="AJ22" s="94"/>
      <c r="AK22" s="94"/>
      <c r="AM22" s="92" t="s">
        <v>50</v>
      </c>
      <c r="AN22" s="91" t="s">
        <v>51</v>
      </c>
      <c r="AO22" s="34"/>
      <c r="AP22" s="34"/>
      <c r="AQ22" s="97">
        <v>13</v>
      </c>
      <c r="AR22" s="99" t="s">
        <v>121</v>
      </c>
      <c r="AS22" s="98"/>
      <c r="AT22" s="100">
        <v>53</v>
      </c>
      <c r="AU22" s="101" t="s">
        <v>127</v>
      </c>
      <c r="AV22" s="101"/>
      <c r="AW22" s="100">
        <v>3115</v>
      </c>
      <c r="AX22" s="101" t="s">
        <v>128</v>
      </c>
    </row>
    <row r="23" spans="1:50" ht="15.75" thickBot="1" x14ac:dyDescent="0.3">
      <c r="A23" s="12" t="s">
        <v>50</v>
      </c>
      <c r="B23" s="42" t="s">
        <v>51</v>
      </c>
      <c r="C23" s="34"/>
      <c r="D23" s="34"/>
      <c r="E23" s="13" t="s">
        <v>23</v>
      </c>
      <c r="F23" s="13" t="s">
        <v>23</v>
      </c>
      <c r="G23" s="13">
        <v>2</v>
      </c>
      <c r="H23" s="14" t="s">
        <v>50</v>
      </c>
      <c r="I23" s="43" t="s">
        <v>51</v>
      </c>
      <c r="J23" s="34"/>
      <c r="K23" s="34"/>
      <c r="L23" s="13">
        <v>1</v>
      </c>
      <c r="M23" s="13">
        <v>12</v>
      </c>
      <c r="N23" s="15">
        <v>69</v>
      </c>
      <c r="P23" s="12"/>
      <c r="Q23" s="17"/>
      <c r="R23" s="17"/>
      <c r="S23" s="17"/>
      <c r="T23" s="78"/>
      <c r="U23" s="78"/>
      <c r="V23" s="78"/>
      <c r="W23" s="78"/>
      <c r="X23" s="15"/>
      <c r="Y23" s="15"/>
      <c r="Z23" s="15"/>
      <c r="AA23" s="78"/>
      <c r="AB23" s="78"/>
      <c r="AC23" s="78"/>
      <c r="AE23" s="44" t="s">
        <v>43</v>
      </c>
      <c r="AF23" s="45"/>
      <c r="AG23" s="45"/>
      <c r="AH23" s="45"/>
      <c r="AI23" s="95">
        <f t="shared" ref="AI23:AK23" si="1">SUM(AI7:AI21)</f>
        <v>12446</v>
      </c>
      <c r="AJ23" s="95">
        <f t="shared" si="1"/>
        <v>55171</v>
      </c>
      <c r="AK23" s="95">
        <f t="shared" si="1"/>
        <v>67617</v>
      </c>
      <c r="AM23" s="92"/>
      <c r="AN23" s="92"/>
      <c r="AO23" s="92"/>
      <c r="AP23" s="92"/>
      <c r="AQ23" s="102"/>
      <c r="AR23" s="103"/>
      <c r="AS23" s="102"/>
      <c r="AT23" s="102"/>
      <c r="AU23" s="103"/>
      <c r="AV23" s="102"/>
      <c r="AW23" s="102"/>
      <c r="AX23" s="103"/>
    </row>
    <row r="24" spans="1:50" ht="15.75" thickBot="1" x14ac:dyDescent="0.3">
      <c r="A24" s="12"/>
      <c r="B24" s="17"/>
      <c r="C24" s="17"/>
      <c r="D24" s="17"/>
      <c r="E24" s="15"/>
      <c r="F24" s="15"/>
      <c r="G24" s="15"/>
      <c r="H24" s="14"/>
      <c r="I24" s="18"/>
      <c r="J24" s="18"/>
      <c r="K24" s="18"/>
      <c r="L24" s="15"/>
      <c r="M24" s="15"/>
      <c r="N24" s="15"/>
      <c r="P24" s="44" t="s">
        <v>43</v>
      </c>
      <c r="Q24" s="45"/>
      <c r="R24" s="45"/>
      <c r="S24" s="45"/>
      <c r="T24" s="79">
        <f t="shared" ref="T24:W24" si="2">SUM(T8:T22)</f>
        <v>154</v>
      </c>
      <c r="U24" s="79">
        <f t="shared" si="2"/>
        <v>32</v>
      </c>
      <c r="V24" s="79">
        <f t="shared" si="2"/>
        <v>743</v>
      </c>
      <c r="W24" s="79">
        <f t="shared" si="2"/>
        <v>504</v>
      </c>
      <c r="X24" s="80"/>
      <c r="Y24" s="81" t="s">
        <v>43</v>
      </c>
      <c r="Z24" s="45"/>
      <c r="AA24" s="79">
        <f t="shared" ref="AA24:AC24" si="3">SUM(AA8:AA22)</f>
        <v>201</v>
      </c>
      <c r="AB24" s="79">
        <f t="shared" si="3"/>
        <v>57</v>
      </c>
      <c r="AC24" s="79">
        <f t="shared" si="3"/>
        <v>267</v>
      </c>
      <c r="AE24" s="20"/>
      <c r="AF24" s="48">
        <v>2020</v>
      </c>
      <c r="AG24" s="49"/>
      <c r="AH24" s="49"/>
      <c r="AI24" s="21">
        <f t="shared" ref="AI24:AK24" si="4">AI23</f>
        <v>12446</v>
      </c>
      <c r="AJ24" s="21">
        <f t="shared" si="4"/>
        <v>55171</v>
      </c>
      <c r="AK24" s="21">
        <f t="shared" si="4"/>
        <v>67617</v>
      </c>
      <c r="AM24" s="44" t="s">
        <v>43</v>
      </c>
      <c r="AN24" s="45"/>
      <c r="AO24" s="45"/>
      <c r="AP24" s="45"/>
      <c r="AQ24" s="95">
        <f>SUM(AQ8:AQ22)</f>
        <v>258</v>
      </c>
      <c r="AR24" s="104" t="s">
        <v>124</v>
      </c>
      <c r="AS24" s="105"/>
      <c r="AT24" s="95">
        <f>SUM(AT8:AT22)</f>
        <v>1152</v>
      </c>
      <c r="AU24" s="104" t="s">
        <v>129</v>
      </c>
      <c r="AV24" s="105"/>
      <c r="AW24" s="95">
        <f>SUM(AW8:AW22)</f>
        <v>52117</v>
      </c>
      <c r="AX24" s="104" t="s">
        <v>130</v>
      </c>
    </row>
    <row r="25" spans="1:50" x14ac:dyDescent="0.25">
      <c r="A25" s="44" t="s">
        <v>43</v>
      </c>
      <c r="B25" s="45"/>
      <c r="C25" s="45"/>
      <c r="D25" s="45"/>
      <c r="E25" s="19">
        <f t="shared" ref="E25:G25" si="5">SUM(E9:E23)</f>
        <v>4</v>
      </c>
      <c r="F25" s="19">
        <f t="shared" si="5"/>
        <v>0</v>
      </c>
      <c r="G25" s="19">
        <f t="shared" si="5"/>
        <v>24</v>
      </c>
      <c r="H25" s="46" t="s">
        <v>43</v>
      </c>
      <c r="I25" s="47"/>
      <c r="J25" s="47"/>
      <c r="K25" s="47"/>
      <c r="L25" s="19">
        <f t="shared" ref="L25:N25" si="6">SUM(L9:L23)</f>
        <v>20</v>
      </c>
      <c r="M25" s="19">
        <f t="shared" si="6"/>
        <v>197</v>
      </c>
      <c r="N25" s="19">
        <f t="shared" si="6"/>
        <v>1247</v>
      </c>
      <c r="P25" s="22"/>
      <c r="Q25" s="48">
        <v>2020</v>
      </c>
      <c r="R25" s="49"/>
      <c r="S25" s="49"/>
      <c r="T25" s="23">
        <f t="shared" ref="T25:W25" si="7">T24</f>
        <v>154</v>
      </c>
      <c r="U25" s="23">
        <f t="shared" si="7"/>
        <v>32</v>
      </c>
      <c r="V25" s="23">
        <f t="shared" si="7"/>
        <v>743</v>
      </c>
      <c r="W25" s="23">
        <f t="shared" si="7"/>
        <v>504</v>
      </c>
      <c r="X25" s="80"/>
      <c r="Y25" s="48">
        <v>2020</v>
      </c>
      <c r="Z25" s="49"/>
      <c r="AA25" s="23">
        <f t="shared" ref="AA25:AC25" si="8">AA24</f>
        <v>201</v>
      </c>
      <c r="AB25" s="23">
        <f t="shared" si="8"/>
        <v>57</v>
      </c>
      <c r="AC25" s="23">
        <f t="shared" si="8"/>
        <v>267</v>
      </c>
      <c r="AE25" s="22"/>
      <c r="AF25" s="41">
        <v>2019</v>
      </c>
      <c r="AG25" s="34"/>
      <c r="AH25" s="34"/>
      <c r="AI25" s="23">
        <v>12615</v>
      </c>
      <c r="AJ25" s="23">
        <v>48450</v>
      </c>
      <c r="AK25" s="23">
        <f>AI25+AJ25</f>
        <v>61065</v>
      </c>
      <c r="AM25" s="20"/>
      <c r="AN25" s="48">
        <v>2020</v>
      </c>
      <c r="AO25" s="49"/>
      <c r="AP25" s="49"/>
      <c r="AQ25" s="106">
        <f t="shared" ref="AQ25:AX25" si="9">AQ24</f>
        <v>258</v>
      </c>
      <c r="AR25" s="106" t="str">
        <f t="shared" si="9"/>
        <v>0,49</v>
      </c>
      <c r="AS25" s="106">
        <f t="shared" si="9"/>
        <v>0</v>
      </c>
      <c r="AT25" s="106">
        <f t="shared" si="9"/>
        <v>1152</v>
      </c>
      <c r="AU25" s="106" t="str">
        <f t="shared" si="9"/>
        <v>2,07</v>
      </c>
      <c r="AV25" s="106">
        <f t="shared" si="9"/>
        <v>0</v>
      </c>
      <c r="AW25" s="106">
        <f t="shared" si="9"/>
        <v>52117</v>
      </c>
      <c r="AX25" s="106" t="str">
        <f t="shared" si="9"/>
        <v>44,58</v>
      </c>
    </row>
    <row r="26" spans="1:50" x14ac:dyDescent="0.25">
      <c r="A26" s="20"/>
      <c r="B26" s="48">
        <v>2020</v>
      </c>
      <c r="C26" s="49"/>
      <c r="D26" s="49"/>
      <c r="E26" s="21">
        <v>4</v>
      </c>
      <c r="F26" s="21" t="s">
        <v>52</v>
      </c>
      <c r="G26" s="21">
        <v>24</v>
      </c>
      <c r="H26" s="20"/>
      <c r="I26" s="48">
        <v>2020</v>
      </c>
      <c r="J26" s="49"/>
      <c r="K26" s="49"/>
      <c r="L26" s="21">
        <v>14</v>
      </c>
      <c r="M26" s="21">
        <v>197</v>
      </c>
      <c r="N26" s="21" t="s">
        <v>53</v>
      </c>
      <c r="P26" s="22"/>
      <c r="Q26" s="41">
        <v>2019</v>
      </c>
      <c r="R26" s="34"/>
      <c r="S26" s="34"/>
      <c r="T26" s="23">
        <v>113</v>
      </c>
      <c r="U26" s="23">
        <v>24</v>
      </c>
      <c r="V26" s="23">
        <v>680</v>
      </c>
      <c r="W26" s="23">
        <v>443</v>
      </c>
      <c r="X26" s="80"/>
      <c r="Y26" s="41">
        <v>2019</v>
      </c>
      <c r="Z26" s="34"/>
      <c r="AA26" s="23">
        <v>116</v>
      </c>
      <c r="AB26" s="23">
        <v>0</v>
      </c>
      <c r="AC26" s="23">
        <v>233</v>
      </c>
      <c r="AE26" s="22"/>
      <c r="AF26" s="41">
        <v>2018</v>
      </c>
      <c r="AG26" s="34"/>
      <c r="AH26" s="34"/>
      <c r="AI26" s="23">
        <v>12737</v>
      </c>
      <c r="AJ26" s="23">
        <v>49431</v>
      </c>
      <c r="AK26" s="23">
        <v>62168</v>
      </c>
      <c r="AM26" s="22"/>
      <c r="AN26" s="41">
        <v>2019</v>
      </c>
      <c r="AO26" s="34"/>
      <c r="AP26" s="34"/>
      <c r="AQ26" s="107">
        <v>134</v>
      </c>
      <c r="AR26" s="107" t="s">
        <v>131</v>
      </c>
      <c r="AS26" s="107"/>
      <c r="AT26" s="107">
        <v>639</v>
      </c>
      <c r="AU26" s="107" t="s">
        <v>132</v>
      </c>
      <c r="AV26" s="107"/>
      <c r="AW26" s="107">
        <v>53037</v>
      </c>
      <c r="AX26" s="107" t="s">
        <v>133</v>
      </c>
    </row>
    <row r="27" spans="1:50" x14ac:dyDescent="0.25">
      <c r="A27" s="22"/>
      <c r="B27" s="41">
        <v>2019</v>
      </c>
      <c r="C27" s="34"/>
      <c r="D27" s="34"/>
      <c r="E27" s="23">
        <v>4</v>
      </c>
      <c r="F27" s="23" t="s">
        <v>52</v>
      </c>
      <c r="G27" s="23">
        <v>24</v>
      </c>
      <c r="H27" s="22"/>
      <c r="I27" s="41">
        <v>2019</v>
      </c>
      <c r="J27" s="34"/>
      <c r="K27" s="34"/>
      <c r="L27" s="23">
        <v>13</v>
      </c>
      <c r="M27" s="23">
        <v>200</v>
      </c>
      <c r="N27" s="23">
        <v>1253</v>
      </c>
      <c r="P27" s="22"/>
      <c r="Q27" s="41">
        <v>2018</v>
      </c>
      <c r="R27" s="34"/>
      <c r="S27" s="34"/>
      <c r="T27" s="23">
        <v>121</v>
      </c>
      <c r="U27" s="23">
        <v>22</v>
      </c>
      <c r="V27" s="23">
        <v>765</v>
      </c>
      <c r="W27" s="23">
        <v>423</v>
      </c>
      <c r="X27" s="23"/>
      <c r="Y27" s="41">
        <v>2018</v>
      </c>
      <c r="Z27" s="34"/>
      <c r="AA27" s="23">
        <v>90</v>
      </c>
      <c r="AB27" s="23">
        <v>38</v>
      </c>
      <c r="AC27" s="23">
        <v>308</v>
      </c>
      <c r="AE27" s="24"/>
      <c r="AF27" s="41">
        <v>2017</v>
      </c>
      <c r="AG27" s="34"/>
      <c r="AH27" s="34"/>
      <c r="AI27" s="23">
        <v>12572</v>
      </c>
      <c r="AJ27" s="23">
        <v>49728</v>
      </c>
      <c r="AK27" s="23">
        <v>62300</v>
      </c>
      <c r="AM27" s="24"/>
      <c r="AN27" s="41">
        <v>2018</v>
      </c>
      <c r="AO27" s="34"/>
      <c r="AP27" s="34"/>
      <c r="AQ27" s="107">
        <v>63</v>
      </c>
      <c r="AR27" s="108">
        <v>9.9211036000000002E-2</v>
      </c>
      <c r="AS27" s="107"/>
      <c r="AT27" s="107">
        <v>1690</v>
      </c>
      <c r="AU27" s="108">
        <v>2.6613754113999999</v>
      </c>
      <c r="AV27" s="107">
        <v>99.324411272680479</v>
      </c>
      <c r="AW27" s="107">
        <v>61748</v>
      </c>
      <c r="AX27" s="108">
        <v>97.239413552499997</v>
      </c>
    </row>
    <row r="28" spans="1:50" ht="15.75" thickBot="1" x14ac:dyDescent="0.3">
      <c r="A28" s="22"/>
      <c r="B28" s="41">
        <v>2018</v>
      </c>
      <c r="C28" s="34"/>
      <c r="D28" s="34"/>
      <c r="E28" s="23">
        <v>4</v>
      </c>
      <c r="F28" s="23">
        <v>0</v>
      </c>
      <c r="G28" s="23">
        <v>24</v>
      </c>
      <c r="H28" s="22"/>
      <c r="I28" s="41">
        <v>2018</v>
      </c>
      <c r="J28" s="34"/>
      <c r="K28" s="34"/>
      <c r="L28" s="23">
        <v>13</v>
      </c>
      <c r="M28" s="23">
        <v>200</v>
      </c>
      <c r="N28" s="23">
        <v>1239</v>
      </c>
      <c r="P28" s="24"/>
      <c r="Q28" s="41">
        <v>2017</v>
      </c>
      <c r="R28" s="34"/>
      <c r="S28" s="34"/>
      <c r="T28" s="23">
        <v>117</v>
      </c>
      <c r="U28" s="23">
        <v>22</v>
      </c>
      <c r="V28" s="23">
        <v>599</v>
      </c>
      <c r="W28" s="23">
        <v>415</v>
      </c>
      <c r="X28" s="23"/>
      <c r="Y28" s="41">
        <v>2017</v>
      </c>
      <c r="Z28" s="34"/>
      <c r="AA28" s="23">
        <v>91</v>
      </c>
      <c r="AB28" s="23">
        <v>36</v>
      </c>
      <c r="AC28" s="23">
        <v>269</v>
      </c>
      <c r="AE28" s="25"/>
      <c r="AF28" s="35" t="s">
        <v>54</v>
      </c>
      <c r="AG28" s="36"/>
      <c r="AH28" s="36"/>
      <c r="AI28" s="26">
        <v>12869</v>
      </c>
      <c r="AJ28" s="26">
        <v>48570</v>
      </c>
      <c r="AK28" s="26">
        <v>61439</v>
      </c>
      <c r="AM28" s="109"/>
      <c r="AN28" s="41" t="s">
        <v>134</v>
      </c>
      <c r="AO28" s="34"/>
      <c r="AP28" s="34"/>
      <c r="AQ28" s="107">
        <v>241</v>
      </c>
      <c r="AR28" s="108">
        <v>0.3868378812199037</v>
      </c>
      <c r="AS28" s="107"/>
      <c r="AT28" s="107">
        <v>2211</v>
      </c>
      <c r="AU28" s="108">
        <v>3.548956661316212</v>
      </c>
      <c r="AV28" s="107"/>
      <c r="AW28" s="107">
        <v>59848</v>
      </c>
      <c r="AX28" s="108">
        <v>96.064205457463885</v>
      </c>
    </row>
    <row r="29" spans="1:50" ht="16.5" thickTop="1" thickBot="1" x14ac:dyDescent="0.3">
      <c r="A29" s="24"/>
      <c r="B29" s="41">
        <v>2017</v>
      </c>
      <c r="C29" s="34"/>
      <c r="D29" s="34"/>
      <c r="E29" s="23">
        <v>4</v>
      </c>
      <c r="F29" s="23">
        <v>0</v>
      </c>
      <c r="G29" s="23">
        <v>24</v>
      </c>
      <c r="H29" s="22"/>
      <c r="I29" s="41">
        <v>2017</v>
      </c>
      <c r="J29" s="34"/>
      <c r="K29" s="34"/>
      <c r="L29" s="23">
        <v>13</v>
      </c>
      <c r="M29" s="23">
        <v>200</v>
      </c>
      <c r="N29" s="23">
        <v>1322</v>
      </c>
      <c r="P29" s="25"/>
      <c r="Q29" s="35" t="s">
        <v>54</v>
      </c>
      <c r="R29" s="36"/>
      <c r="S29" s="36"/>
      <c r="T29" s="26">
        <v>102</v>
      </c>
      <c r="U29" s="26">
        <v>14</v>
      </c>
      <c r="V29" s="26">
        <v>528</v>
      </c>
      <c r="W29" s="26">
        <v>378</v>
      </c>
      <c r="X29" s="26"/>
      <c r="Y29" s="35">
        <v>2016</v>
      </c>
      <c r="Z29" s="36"/>
      <c r="AA29" s="26">
        <v>91</v>
      </c>
      <c r="AB29" s="26">
        <v>36</v>
      </c>
      <c r="AC29" s="26">
        <v>176</v>
      </c>
      <c r="AE29" s="27"/>
      <c r="AF29" s="37" t="s">
        <v>73</v>
      </c>
      <c r="AG29" s="36"/>
      <c r="AH29" s="36"/>
      <c r="AI29" s="93">
        <v>15143</v>
      </c>
      <c r="AJ29" s="93">
        <v>63932</v>
      </c>
      <c r="AK29" s="93">
        <v>79075</v>
      </c>
      <c r="AM29" s="25"/>
      <c r="AN29" s="35" t="s">
        <v>135</v>
      </c>
      <c r="AO29" s="36"/>
      <c r="AP29" s="36"/>
      <c r="AQ29" s="110">
        <v>389</v>
      </c>
      <c r="AR29" s="111">
        <v>0.82</v>
      </c>
      <c r="AS29" s="110"/>
      <c r="AT29" s="110">
        <v>1116</v>
      </c>
      <c r="AU29" s="111">
        <v>2.35</v>
      </c>
      <c r="AV29" s="110">
        <v>96.83</v>
      </c>
      <c r="AW29" s="110">
        <v>45992</v>
      </c>
      <c r="AX29" s="111">
        <v>96.83</v>
      </c>
    </row>
    <row r="30" spans="1:50" ht="16.5" customHeight="1" thickTop="1" thickBot="1" x14ac:dyDescent="0.3">
      <c r="A30" s="25"/>
      <c r="B30" s="35" t="s">
        <v>54</v>
      </c>
      <c r="C30" s="36"/>
      <c r="D30" s="36"/>
      <c r="E30" s="26">
        <v>4</v>
      </c>
      <c r="F30" s="26">
        <v>0</v>
      </c>
      <c r="G30" s="26">
        <v>24</v>
      </c>
      <c r="H30" s="25"/>
      <c r="I30" s="35" t="s">
        <v>54</v>
      </c>
      <c r="J30" s="36"/>
      <c r="K30" s="36"/>
      <c r="L30" s="26">
        <v>14</v>
      </c>
      <c r="M30" s="26">
        <v>209</v>
      </c>
      <c r="N30" s="26">
        <v>1257</v>
      </c>
      <c r="P30" s="27"/>
      <c r="Q30" s="37" t="s">
        <v>73</v>
      </c>
      <c r="R30" s="36"/>
      <c r="S30" s="36"/>
      <c r="T30" s="28">
        <v>30</v>
      </c>
      <c r="U30" s="28">
        <v>12</v>
      </c>
      <c r="V30" s="28">
        <v>145</v>
      </c>
      <c r="W30" s="28">
        <v>269</v>
      </c>
      <c r="X30" s="28"/>
      <c r="Y30" s="28"/>
      <c r="Z30" s="28"/>
      <c r="AA30" s="28"/>
      <c r="AB30" s="28"/>
      <c r="AC30" s="82" t="s">
        <v>23</v>
      </c>
      <c r="AE30" s="38" t="s">
        <v>55</v>
      </c>
      <c r="AF30" s="34"/>
      <c r="AG30" s="38" t="s">
        <v>56</v>
      </c>
      <c r="AH30" s="34"/>
      <c r="AI30" s="34"/>
      <c r="AJ30" s="34"/>
      <c r="AK30" s="34"/>
      <c r="AM30" s="83" t="s">
        <v>55</v>
      </c>
      <c r="AN30" s="34"/>
      <c r="AO30" s="83" t="s">
        <v>56</v>
      </c>
      <c r="AP30" s="34"/>
      <c r="AQ30" s="34"/>
      <c r="AR30" s="34"/>
      <c r="AS30" s="34"/>
      <c r="AT30" s="34"/>
      <c r="AU30" s="34"/>
      <c r="AV30" s="34"/>
      <c r="AW30" s="34"/>
      <c r="AX30" s="34"/>
    </row>
    <row r="31" spans="1:50" ht="16.5" customHeight="1" thickTop="1" thickBot="1" x14ac:dyDescent="0.3">
      <c r="A31" s="27"/>
      <c r="B31" s="37">
        <v>2012</v>
      </c>
      <c r="C31" s="36"/>
      <c r="D31" s="36"/>
      <c r="E31" s="28">
        <v>3</v>
      </c>
      <c r="F31" s="28" t="s">
        <v>52</v>
      </c>
      <c r="G31" s="28">
        <v>24</v>
      </c>
      <c r="H31" s="27"/>
      <c r="I31" s="37">
        <v>2012</v>
      </c>
      <c r="J31" s="36"/>
      <c r="K31" s="36"/>
      <c r="L31" s="28" t="s">
        <v>52</v>
      </c>
      <c r="M31" s="28">
        <v>191</v>
      </c>
      <c r="N31" s="28">
        <v>1320</v>
      </c>
      <c r="P31" s="83" t="s">
        <v>55</v>
      </c>
      <c r="Q31" s="34"/>
      <c r="R31" s="84" t="s">
        <v>56</v>
      </c>
      <c r="S31" s="40"/>
      <c r="T31" s="40"/>
      <c r="U31" s="40"/>
      <c r="V31" s="40"/>
      <c r="W31" s="40"/>
      <c r="X31" s="85"/>
      <c r="Y31" s="86" t="s">
        <v>55</v>
      </c>
      <c r="Z31" s="85"/>
      <c r="AA31" s="84" t="s">
        <v>56</v>
      </c>
      <c r="AB31" s="40"/>
      <c r="AC31" s="40"/>
      <c r="AE31" s="33" t="s">
        <v>57</v>
      </c>
      <c r="AF31" s="34"/>
      <c r="AG31" s="33" t="s">
        <v>58</v>
      </c>
      <c r="AH31" s="34"/>
      <c r="AI31" s="34"/>
      <c r="AJ31" s="34"/>
      <c r="AK31" s="34"/>
      <c r="AM31" s="33" t="s">
        <v>57</v>
      </c>
      <c r="AN31" s="34"/>
      <c r="AO31" s="33" t="s">
        <v>58</v>
      </c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0" ht="15.75" customHeight="1" thickTop="1" x14ac:dyDescent="0.25">
      <c r="A32" s="38" t="s">
        <v>55</v>
      </c>
      <c r="B32" s="34"/>
      <c r="C32" s="39" t="s">
        <v>56</v>
      </c>
      <c r="D32" s="40"/>
      <c r="E32" s="40"/>
      <c r="F32" s="40"/>
      <c r="G32" s="40"/>
      <c r="H32" s="29" t="s">
        <v>55</v>
      </c>
      <c r="I32" s="29"/>
      <c r="J32" s="29" t="s">
        <v>56</v>
      </c>
      <c r="K32" s="30"/>
      <c r="L32" s="30"/>
      <c r="M32" s="30"/>
      <c r="N32" s="30"/>
      <c r="P32" s="33" t="s">
        <v>57</v>
      </c>
      <c r="Q32" s="34"/>
      <c r="R32" s="33" t="s">
        <v>58</v>
      </c>
      <c r="S32" s="34"/>
      <c r="T32" s="34"/>
      <c r="U32" s="34"/>
      <c r="V32" s="34"/>
      <c r="W32" s="34"/>
      <c r="X32" s="32"/>
      <c r="Y32" s="31" t="s">
        <v>57</v>
      </c>
      <c r="Z32" s="32"/>
      <c r="AA32" s="33" t="s">
        <v>58</v>
      </c>
      <c r="AB32" s="34"/>
      <c r="AC32" s="34"/>
    </row>
    <row r="33" spans="1:14" x14ac:dyDescent="0.25">
      <c r="A33" s="33" t="s">
        <v>57</v>
      </c>
      <c r="B33" s="34"/>
      <c r="C33" s="33" t="s">
        <v>58</v>
      </c>
      <c r="D33" s="34"/>
      <c r="E33" s="34"/>
      <c r="F33" s="34"/>
      <c r="G33" s="34"/>
      <c r="H33" s="31" t="s">
        <v>57</v>
      </c>
      <c r="I33" s="31"/>
      <c r="J33" s="31" t="s">
        <v>58</v>
      </c>
      <c r="K33" s="32"/>
      <c r="L33" s="32"/>
      <c r="M33" s="32"/>
      <c r="N33" s="32"/>
    </row>
  </sheetData>
  <mergeCells count="171">
    <mergeCell ref="AN28:AP28"/>
    <mergeCell ref="AN29:AP29"/>
    <mergeCell ref="AM30:AN30"/>
    <mergeCell ref="AO30:AX30"/>
    <mergeCell ref="AM31:AN31"/>
    <mergeCell ref="AO31:AX31"/>
    <mergeCell ref="AN22:AP22"/>
    <mergeCell ref="AM24:AP24"/>
    <mergeCell ref="AN25:AP25"/>
    <mergeCell ref="AN26:AP26"/>
    <mergeCell ref="AN27:AP27"/>
    <mergeCell ref="AN17:AP17"/>
    <mergeCell ref="AN18:AP18"/>
    <mergeCell ref="AN19:AP19"/>
    <mergeCell ref="AN20:AP20"/>
    <mergeCell ref="AN21:AP21"/>
    <mergeCell ref="AN12:AP12"/>
    <mergeCell ref="AN13:AP13"/>
    <mergeCell ref="AN14:AP14"/>
    <mergeCell ref="AN15:AP15"/>
    <mergeCell ref="AN16:AP16"/>
    <mergeCell ref="AE31:AF31"/>
    <mergeCell ref="AG31:AK31"/>
    <mergeCell ref="AM1:AN1"/>
    <mergeCell ref="AO1:AO2"/>
    <mergeCell ref="AP1:AX1"/>
    <mergeCell ref="AM2:AN2"/>
    <mergeCell ref="AP2:AX2"/>
    <mergeCell ref="AM4:AP5"/>
    <mergeCell ref="AQ4:AR4"/>
    <mergeCell ref="AT4:AU4"/>
    <mergeCell ref="AW4:AX4"/>
    <mergeCell ref="AM6:AP6"/>
    <mergeCell ref="AN8:AP8"/>
    <mergeCell ref="AN9:AP9"/>
    <mergeCell ref="AN10:AP10"/>
    <mergeCell ref="AN11:AP11"/>
    <mergeCell ref="AF26:AH26"/>
    <mergeCell ref="AF27:AH27"/>
    <mergeCell ref="AF28:AH28"/>
    <mergeCell ref="AF29:AH29"/>
    <mergeCell ref="AE30:AF30"/>
    <mergeCell ref="AG30:AK30"/>
    <mergeCell ref="AF20:AH20"/>
    <mergeCell ref="AF21:AH21"/>
    <mergeCell ref="AE23:AH23"/>
    <mergeCell ref="AF24:AH24"/>
    <mergeCell ref="AF25:AH25"/>
    <mergeCell ref="AF15:AH15"/>
    <mergeCell ref="AF16:AH16"/>
    <mergeCell ref="AF17:AH17"/>
    <mergeCell ref="AF18:AH18"/>
    <mergeCell ref="AF19:AH19"/>
    <mergeCell ref="AF10:AH10"/>
    <mergeCell ref="AF11:AH11"/>
    <mergeCell ref="AF12:AH12"/>
    <mergeCell ref="AF13:AH13"/>
    <mergeCell ref="AF14:AH14"/>
    <mergeCell ref="AE4:AH4"/>
    <mergeCell ref="AE5:AH5"/>
    <mergeCell ref="AF7:AH7"/>
    <mergeCell ref="AF8:AH8"/>
    <mergeCell ref="AF9:AH9"/>
    <mergeCell ref="AE1:AF1"/>
    <mergeCell ref="AG1:AG2"/>
    <mergeCell ref="AH1:AK1"/>
    <mergeCell ref="AE2:AF2"/>
    <mergeCell ref="AH2:AK2"/>
    <mergeCell ref="Q30:S30"/>
    <mergeCell ref="P31:Q31"/>
    <mergeCell ref="R31:W31"/>
    <mergeCell ref="AA31:AC31"/>
    <mergeCell ref="P32:Q32"/>
    <mergeCell ref="R32:W32"/>
    <mergeCell ref="AA32:AC32"/>
    <mergeCell ref="Q27:S27"/>
    <mergeCell ref="Y27:Z27"/>
    <mergeCell ref="Q28:S28"/>
    <mergeCell ref="Y28:Z28"/>
    <mergeCell ref="Q29:S29"/>
    <mergeCell ref="Y29:Z29"/>
    <mergeCell ref="P24:S24"/>
    <mergeCell ref="Y24:Z24"/>
    <mergeCell ref="Q25:S25"/>
    <mergeCell ref="Y25:Z25"/>
    <mergeCell ref="Q26:S26"/>
    <mergeCell ref="Y26:Z26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P4:S5"/>
    <mergeCell ref="T4:W4"/>
    <mergeCell ref="Y4:Z5"/>
    <mergeCell ref="AA4:AC4"/>
    <mergeCell ref="P6:S6"/>
    <mergeCell ref="P1:Q1"/>
    <mergeCell ref="R1:R2"/>
    <mergeCell ref="S1:W1"/>
    <mergeCell ref="Y1:Z1"/>
    <mergeCell ref="P2:Q2"/>
    <mergeCell ref="S2:W2"/>
    <mergeCell ref="Y2:Z2"/>
    <mergeCell ref="B10:D10"/>
    <mergeCell ref="I10:K10"/>
    <mergeCell ref="A3:B3"/>
    <mergeCell ref="C3:C4"/>
    <mergeCell ref="D3:G3"/>
    <mergeCell ref="A4:B4"/>
    <mergeCell ref="D4:G4"/>
    <mergeCell ref="A6:D6"/>
    <mergeCell ref="H6:K6"/>
    <mergeCell ref="A7:D7"/>
    <mergeCell ref="H7:K7"/>
    <mergeCell ref="B9:D9"/>
    <mergeCell ref="I9:K9"/>
    <mergeCell ref="B11:D11"/>
    <mergeCell ref="I11:K11"/>
    <mergeCell ref="B12:D12"/>
    <mergeCell ref="I12:K12"/>
    <mergeCell ref="B13:D13"/>
    <mergeCell ref="I13:K13"/>
    <mergeCell ref="B14:D14"/>
    <mergeCell ref="I14:K14"/>
    <mergeCell ref="B15:D15"/>
    <mergeCell ref="I15:K15"/>
    <mergeCell ref="B16:D16"/>
    <mergeCell ref="I16:K16"/>
    <mergeCell ref="B17:D17"/>
    <mergeCell ref="I17:K17"/>
    <mergeCell ref="B18:D18"/>
    <mergeCell ref="I18:K18"/>
    <mergeCell ref="B19:D19"/>
    <mergeCell ref="I19:K19"/>
    <mergeCell ref="B20:D20"/>
    <mergeCell ref="I20:K20"/>
    <mergeCell ref="B21:D21"/>
    <mergeCell ref="I21:K21"/>
    <mergeCell ref="B22:D22"/>
    <mergeCell ref="I22:K22"/>
    <mergeCell ref="B23:D23"/>
    <mergeCell ref="I23:K23"/>
    <mergeCell ref="A25:D25"/>
    <mergeCell ref="H25:K25"/>
    <mergeCell ref="B26:D26"/>
    <mergeCell ref="I26:K26"/>
    <mergeCell ref="B27:D27"/>
    <mergeCell ref="I27:K27"/>
    <mergeCell ref="B28:D28"/>
    <mergeCell ref="I28:K28"/>
    <mergeCell ref="B29:D29"/>
    <mergeCell ref="I29:K29"/>
    <mergeCell ref="A33:B33"/>
    <mergeCell ref="C33:G33"/>
    <mergeCell ref="B30:D30"/>
    <mergeCell ref="I30:K30"/>
    <mergeCell ref="B31:D31"/>
    <mergeCell ref="I31:K31"/>
    <mergeCell ref="A32:B32"/>
    <mergeCell ref="C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2024-07-31T06:31:27Z</dcterms:created>
  <dcterms:modified xsi:type="dcterms:W3CDTF">2024-08-07T05:58:23Z</dcterms:modified>
</cp:coreProperties>
</file>